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</workbook>
</file>

<file path=xl/calcChain.xml><?xml version="1.0" encoding="utf-8"?>
<calcChain xmlns="http://schemas.openxmlformats.org/spreadsheetml/2006/main">
  <c r="AF16" i="1" l="1"/>
  <c r="AG16" i="1" s="1"/>
  <c r="AF17" i="1"/>
  <c r="AG17" i="1" s="1"/>
  <c r="AF18" i="1"/>
  <c r="AG18" i="1" s="1"/>
  <c r="AF12" i="1" l="1"/>
  <c r="AG12" i="1" s="1"/>
  <c r="AF13" i="1"/>
  <c r="AG13" i="1" s="1"/>
  <c r="AF14" i="1"/>
  <c r="AG14" i="1" s="1"/>
  <c r="AF15" i="1"/>
  <c r="AG15" i="1" s="1"/>
  <c r="AF11" i="1"/>
  <c r="AG11" i="1" s="1"/>
  <c r="AF22" i="1" l="1"/>
  <c r="AG22" i="1" s="1"/>
  <c r="AF21" i="1"/>
  <c r="AG21" i="1" s="1"/>
  <c r="AF20" i="1"/>
  <c r="AG20" i="1" s="1"/>
  <c r="AF19" i="1"/>
  <c r="AG19" i="1" s="1"/>
</calcChain>
</file>

<file path=xl/sharedStrings.xml><?xml version="1.0" encoding="utf-8"?>
<sst xmlns="http://schemas.openxmlformats.org/spreadsheetml/2006/main" count="419" uniqueCount="195">
  <si>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</si>
  <si>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</si>
  <si>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</si>
  <si>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</si>
  <si>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</si>
  <si>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</si>
  <si>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</si>
  <si>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</si>
  <si>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</si>
  <si>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</si>
  <si>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</si>
  <si>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</si>
  <si>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</si>
  <si>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</si>
  <si>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</si>
  <si>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</si>
  <si>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</si>
  <si>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</si>
  <si>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2022 год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</si>
  <si>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</si>
  <si>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</si>
  <si>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</si>
  <si>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</si>
  <si>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</si>
  <si>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</si>
  <si>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</si>
  <si>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</si>
  <si>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</si>
  <si>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</si>
  <si>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</si>
  <si>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</si>
  <si>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</si>
  <si>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</si>
  <si>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</si>
  <si>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</si>
  <si>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</si>
  <si>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</si>
  <si>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</si>
  <si>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</si>
  <si>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</si>
  <si>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</si>
  <si>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</si>
  <si>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</si>
  <si>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</si>
  <si>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</si>
  <si>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</si>
  <si>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</si>
  <si>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</si>
  <si>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</si>
  <si>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</si>
  <si>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</si>
  <si>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</si>
  <si>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</si>
  <si>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</si>
  <si>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</si>
  <si>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</si>
  <si>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</si>
  <si>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</si>
  <si>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</si>
  <si>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</si>
  <si>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</si>
  <si>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</si>
  <si>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</si>
  <si>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</si>
  <si>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</si>
  <si>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</si>
  <si>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</si>
  <si>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</si>
  <si>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</si>
  <si>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</si>
  <si>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</si>
  <si>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</si>
  <si>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</si>
  <si>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</si>
  <si>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</si>
  <si>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</si>
  <si>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</si>
  <si>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</si>
  <si>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</si>
  <si>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</si>
  <si>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</si>
  <si>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</si>
  <si>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</si>
  <si>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</si>
  <si>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</si>
  <si>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KZ</t>
  </si>
  <si>
    <t>Особый порядок</t>
  </si>
  <si>
    <t>73-1-9</t>
  </si>
  <si>
    <t>141422.590.000005</t>
  </si>
  <si>
    <t xml:space="preserve">	Майка</t>
  </si>
  <si>
    <t>мужская, из ткани</t>
  </si>
  <si>
    <t xml:space="preserve">	Футболка</t>
  </si>
  <si>
    <t>141942.700.000001</t>
  </si>
  <si>
    <t xml:space="preserve"> Бейсболка</t>
  </si>
  <si>
    <t>141324.690.000001</t>
  </si>
  <si>
    <t xml:space="preserve">	Шорты</t>
  </si>
  <si>
    <t>мужские, из ткани</t>
  </si>
  <si>
    <t xml:space="preserve">- </t>
  </si>
  <si>
    <t>710000000, г.Нур-Султан, ул. Сыганак, дом 17/10</t>
  </si>
  <si>
    <t>DDP</t>
  </si>
  <si>
    <t>штука</t>
  </si>
  <si>
    <t>Единица измерения</t>
  </si>
  <si>
    <t>с НДС</t>
  </si>
  <si>
    <t>323015.600.000002</t>
  </si>
  <si>
    <t>Ракетки</t>
  </si>
  <si>
    <t>323015.800.000001</t>
  </si>
  <si>
    <t>Мяч</t>
  </si>
  <si>
    <t>323015.300.000001</t>
  </si>
  <si>
    <t xml:space="preserve"> Мяч</t>
  </si>
  <si>
    <t>324042.590.000000</t>
  </si>
  <si>
    <t>Игра</t>
  </si>
  <si>
    <t>настольная</t>
  </si>
  <si>
    <t>141932.350.010000</t>
  </si>
  <si>
    <t>Перчатки</t>
  </si>
  <si>
    <t>спортивные, из нетканого материала</t>
  </si>
  <si>
    <t>323015.500.000000</t>
  </si>
  <si>
    <t>Шарик</t>
  </si>
  <si>
    <t>для настольного тенниса</t>
  </si>
  <si>
    <t>упаковка</t>
  </si>
  <si>
    <t xml:space="preserve"> Для   участников 7-ой ежегодной Спартакиады среди компаний Фонда (для игры в настольный теннис).  Модель, качество,  цвет и размеры по согласованию с Заказчиком.  </t>
  </si>
  <si>
    <t xml:space="preserve">Для подготовительных тренировочных занятий  в зале для участников 7-ой ежегодной Спартакиады среди компаний Фонда (футбольная команда).  Модель, качество,  цвет и размеры по согласованию с Заказчиком. </t>
  </si>
  <si>
    <t xml:space="preserve"> Для   участников 7-ой ежегодной Спартакиады среди компаний Фонда (для игры в волейбол).  Модель, качество,  цвет и размеры по согласованию с Заказчиком. </t>
  </si>
  <si>
    <t xml:space="preserve"> Для   участников 7-ой ежегодной Спартакиады среди компаний Фонда (для игры в шахматы).  Модель, качество,  цвет и размеры по согласованию с Заказчиком. </t>
  </si>
  <si>
    <t xml:space="preserve"> Для   участников 7-ой ежегодной Спартакиады среди компаний Фонда (для игры в тогыз кумалак).  Модель, качество,  цвет и размеры по согласованию с Заказчиком. </t>
  </si>
  <si>
    <t xml:space="preserve"> Для   участников 7-ой ежегодной Спартакиады среди компаний Фонда (для игры в футбол).  Модель, качество,  цвет и размеры по согласованию с Заказчиком. </t>
  </si>
  <si>
    <t xml:space="preserve"> Для   участников 7-ой ежегодной Спартакиады среди компаний Фонда (для игры в настольный теннис) В упаковке не менее 6 штук.  Модель, качество,  цвет и размеры по согласованию с Заказчиком. </t>
  </si>
  <si>
    <t>Қор компаниялары арасындағы жыл сайынғы 7-ші спартакиаданың қатысушылары үшін (үстел теннисін ойнау үшін).  Тапсырыс берушінің келісімі бойынша Модель, сапа, түс және өлшемдер.</t>
  </si>
  <si>
    <t>Қор компаниялары арасындағы жыл сайынғы 7-ші спартакиадаға қатысушыларға арналған залда дайындық жаттығу сабақтары үшін (футбол командасы).  Тапсырыс берушінің келісімі бойынша Модель, сапа, түс және өлшемдер.</t>
  </si>
  <si>
    <t>Қор компаниялары арасындағы жыл сайынғы 7-ші спартакиаданың қатысушылары үшін (волейбол ойнау үшін).  Тапсырыс берушінің келісімі бойынша Модель, сапа, түс және өлшемдер.</t>
  </si>
  <si>
    <t>Қор компаниялары арасындағы жыл сайынғы 7-ші спартакиадаға қатысушылар үшін (шахмат ойнау үшін).  Тапсырыс берушінің келісімі бойынша Модель, сапа, түс және өлшемдер.</t>
  </si>
  <si>
    <t>Қор компаниялары арасындағы жыл сайынғы 7-ші спартакиаданың қатысушылары үшін (тоғыз құмалақ ойыны үшін).  Тапсырыс берушінің келісімі бойынша Модель, сапа, түс және өлшемдер.</t>
  </si>
  <si>
    <t>Қор компаниялары арасындағы жыл сайынғы 7-ші спартакиаданың қатысушылары үшін (футбол ойнау үшін).  Тапсырыс берушінің келісімі бойынша Модель, сапа, түс және өлшемдер.</t>
  </si>
  <si>
    <t>Қор компаниялары арасындағы жыл сайынғы 7-ші спартакиаданың қатысушылары үшін (үстел теннисін ойнау үшін) қаптамада кемінде 6 дана болады.  Тапсырыс берушінің келісімі бойынша Модель, сапа, түс және өлшемдер.</t>
  </si>
  <si>
    <t xml:space="preserve">Годовой план закупок товаров, работ и услуг с применением особого порядка на 2022 год по АО "Национальная горнорудная компания "Тау-Кен Самрук" </t>
  </si>
  <si>
    <t>Тип ТРУ</t>
  </si>
  <si>
    <t>Товар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</si>
  <si>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</si>
  <si>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</si>
  <si>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</si>
  <si>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</si>
  <si>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</si>
  <si>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</si>
  <si>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</si>
  <si>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</si>
  <si>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</si>
  <si>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</si>
  <si>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</si>
  <si>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</si>
  <si>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футбольный</t>
  </si>
  <si>
    <t>спортивный</t>
  </si>
  <si>
    <t>описание</t>
  </si>
  <si>
    <t xml:space="preserve">Основание проведения закупок </t>
  </si>
  <si>
    <t>090240000101</t>
  </si>
  <si>
    <t>141922.190.000027</t>
  </si>
  <si>
    <t>141922.290.000013</t>
  </si>
  <si>
    <t>женская, из ткани</t>
  </si>
  <si>
    <t>Бейсболка из хлопчатобумажной ткани</t>
  </si>
  <si>
    <t>календарные</t>
  </si>
  <si>
    <t xml:space="preserve">Майка спортивная, мужская, из  ткани  для игры в стритбол  для участников 7-ой ежегодной Спартакиады среди компаний Фонда, с нанесением логотипа компании (полноцветная).   Состав: ткань синтетическая, полиэстер 100%.  Модель, качество,  цвет и размеры по согласованию с Заказчиком. </t>
  </si>
  <si>
    <t xml:space="preserve">Футболка спортивная,мужская, из ткани  для участников 7-ой ежегодной Спартакиады среди компаний Фонда,  с нанесением логотипа компании (полноцветная).   Состав: ткань синтетическая, полиэстер 100%. Модель, качество,  цвет и размеры по согласованию с Заказчиком. </t>
  </si>
  <si>
    <t xml:space="preserve">Футболка спортивная, женская  из ткани  для участников 7-ой ежегодной Спартакиады среди компаний Фонда,  с нанесением логотипа компании (полноцветная).  Состав: ткань синтетическая, полиэстер 100%  Модель, качество,  цвет и размеры по согласованию с Заказчиком. </t>
  </si>
  <si>
    <t xml:space="preserve">Бейсболка из хлопчатобумажной ткани для участников 7-ой ежегодной Спартакиады среди компаний Фонда, с нанесением логотипа компании (полноцветная). Состав ткани: содержание не менее 65% полиэстер, 35 % хлопка Модель, качество,  цвет и размеры по согласованию с Заказчиком. </t>
  </si>
  <si>
    <t xml:space="preserve">Шорты спортивные для игры в футбол, волейбол и стритбол и др.,  из ткани для участников 7-ой ежегодной Спартакиады среди компаний Фонда, с нанесением логотипа компании (полноцветная).   Состав: ткань синтетическая, полиэстер 100%. Модель, качество,  цвет и размеры по согласованию с Заказчиком. </t>
  </si>
  <si>
    <t>пара</t>
  </si>
  <si>
    <t>Компанияның логотипін енгізе отырып  (толық түсті), Қордың компаниялары арасындағы жыл сайынғы 7-ші спартакиадаға қатысушыларға арналған стритбол ойнауға арналған ерлер матадан тігілген спорттық майка.  Құрамы: синтетикалық мата, полиэстер 100%.  Тапсырыс берушінің келісімі бойынша Модель, сапа, түс және өлшемдер.</t>
  </si>
  <si>
    <t>Компания логотипін енгізе отырып (толық түсті),Қордың компаниялары арасындағы жыл сайынғы 7-ші спартакиадаға қатысушыларға арналған матадан тігілген спорттық, ерлер футболкасы.   Құрамы: синтетикалық мата, полиэстер 100%. Тапсырыс берушінің келісімі бойынша Модель, сапа, түс және өлшемдер.</t>
  </si>
  <si>
    <t>Компания логотипін енгізе отырып (толық түсті), Қордың компаниялары арасындағы жыл сайынғы 7-ші спартакиадаға қатысушыларға арналған матадан тігілген әйелдер футболкасы.  Материал: синтетикалық мата, полиэстер 100% моделі, сапасы, түсі мен өлшемдері Тапсырыс берушінің келісімі бойынша.</t>
  </si>
  <si>
    <t>Компания логотипін енгізе отырып (толық түсті), Қор компаниялары арасындағы жыл сайынғы 7-ші спартакиадаға қатысушыларға арналған мақта-матадан тігілген бейсболка. Матаның құрамы: құрамы 65% - дан кем емес полиэстер, 35% мақта үлгісі, сапасы, түсі мен өлшемдері Тапсырыс берушінің келісімі бойынша.</t>
  </si>
  <si>
    <t>Компанияның логотипін енгізе отырып (толық түсті), Қор компаниялары арасындағы жыл сайынғы 7-ші спартакиадаға қатысушыларға арналған матадан тігілген футбол, волейбол және стритбол және т.б. ойнауға арналған спорттық шорттар.   Құрамы: синтетикалық мата, полиэстер 100%. Тапсырыс берушінің келісімі бойынша Модель, сапа, түс және өлшемдер.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</si>
  <si>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</si>
  <si>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</si>
  <si>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13 Т</t>
  </si>
  <si>
    <t>264042.700.000008</t>
  </si>
  <si>
    <t>Наушники</t>
  </si>
  <si>
    <t>стереофонический</t>
  </si>
  <si>
    <t>-</t>
  </si>
  <si>
    <t>710000000</t>
  </si>
  <si>
    <t>08.2022</t>
  </si>
  <si>
    <t>рабочие</t>
  </si>
  <si>
    <t>Онлайн жиналыстарға қатысу үшін</t>
  </si>
  <si>
    <t>Для участия на онлайн совещаниях</t>
  </si>
  <si>
    <t>14 Т</t>
  </si>
  <si>
    <t>263013.000.000002</t>
  </si>
  <si>
    <t>Веб-камера</t>
  </si>
  <si>
    <t>камера 1,3 Мпикс</t>
  </si>
  <si>
    <t>09.2022</t>
  </si>
  <si>
    <t>710000000, г.Нур-Султан, ул. Сыганак, дом 17/11</t>
  </si>
  <si>
    <t>15 Т</t>
  </si>
  <si>
    <t>262021.900.000098</t>
  </si>
  <si>
    <t>Флеш-накопитель</t>
  </si>
  <si>
    <t>интерфейс USB 3.0, емкость более 16 Гб, но не более 64 Гб</t>
  </si>
  <si>
    <t>710000000, г.Нур-Султан, ул. Сыганак, дом 17/12</t>
  </si>
  <si>
    <t>Құжаттарды сақтау үшін</t>
  </si>
  <si>
    <t>Для храненеия документов</t>
  </si>
  <si>
    <t>Приложение к приказу № 16/5-З от 15.09.2022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</si>
</sst>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menova_L/Desktop/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asVV/Desktop/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6"/>
  <sheetViews>
    <sheetView tabSelected="1" zoomScale="80" zoomScaleNormal="80" workbookViewId="0">
      <pane xSplit="10" ySplit="10" topLeftCell="K17" activePane="bottomRight" state="frozen"/>
      <selection pane="topRight" activeCell="J1" sqref="J1"/>
      <selection pane="bottomLeft" activeCell="A8" sqref="A8"/>
      <selection pane="bottomRight" activeCell="G29" sqref="G29"/>
    </sheetView>
  </sheetViews>
  <sheetFormatPr defaultColWidth="9.1796875" defaultRowHeight="14.5" x14ac:dyDescent="0.35"/>
  <cols>
    <col min="1" max="1" width="13.54296875" style="23" customWidth="1"/>
    <col min="2" max="2" width="14.54296875" style="23" customWidth="1"/>
    <col min="3" max="4" width="19.1796875" style="23" customWidth="1"/>
    <col min="5" max="5" width="7.54296875" style="23" customWidth="1"/>
    <col min="6" max="6" width="20.26953125" style="23" customWidth="1"/>
    <col min="7" max="7" width="24.7265625" style="23" customWidth="1"/>
    <col min="8" max="8" width="39.54296875" style="23" customWidth="1"/>
    <col min="9" max="9" width="14" style="23" customWidth="1"/>
    <col min="10" max="10" width="16.7265625" style="23" customWidth="1"/>
    <col min="11" max="11" width="13.453125" style="23" customWidth="1"/>
    <col min="12" max="12" width="7.81640625" style="23" customWidth="1"/>
    <col min="13" max="13" width="20" style="23" customWidth="1"/>
    <col min="14" max="14" width="23.453125" style="23" customWidth="1"/>
    <col min="15" max="15" width="11.7265625" style="23" customWidth="1"/>
    <col min="16" max="16" width="8.1796875" style="23" customWidth="1"/>
    <col min="17" max="17" width="17.26953125" style="23" customWidth="1"/>
    <col min="18" max="18" width="14.26953125" style="23" customWidth="1"/>
    <col min="19" max="19" width="10.1796875" style="23" customWidth="1"/>
    <col min="20" max="20" width="9.1796875" style="23" customWidth="1"/>
    <col min="21" max="21" width="9.54296875" style="23" customWidth="1"/>
    <col min="22" max="22" width="10.1796875" style="23" customWidth="1"/>
    <col min="23" max="23" width="7.81640625" style="23" customWidth="1"/>
    <col min="24" max="24" width="7.54296875" style="23" customWidth="1"/>
    <col min="25" max="25" width="7.26953125" style="23" customWidth="1"/>
    <col min="26" max="26" width="10.7265625" style="23" customWidth="1"/>
    <col min="27" max="27" width="8.7265625" style="23" customWidth="1"/>
    <col min="28" max="28" width="12.26953125" style="23" customWidth="1"/>
    <col min="29" max="29" width="11.54296875" style="23" customWidth="1"/>
    <col min="30" max="30" width="10.26953125" style="23" customWidth="1"/>
    <col min="31" max="31" width="16.453125" style="23" customWidth="1"/>
    <col min="32" max="32" width="18" style="23" customWidth="1"/>
    <col min="33" max="33" width="19.26953125" style="23" customWidth="1"/>
    <col min="34" max="34" width="13.54296875" style="23" customWidth="1"/>
    <col min="35" max="35" width="17.1796875" style="23" customWidth="1"/>
    <col min="36" max="36" width="18.26953125" style="23" customWidth="1"/>
    <col min="37" max="37" width="13.81640625" style="23" customWidth="1"/>
    <col min="38" max="38" width="17.26953125" style="61" customWidth="1"/>
    <col min="39" max="39" width="17.453125" style="61" customWidth="1"/>
    <col min="40" max="40" width="16.453125" style="23" customWidth="1"/>
    <col min="41" max="41" width="66.26953125" style="23" customWidth="1"/>
    <col min="42" max="42" width="65.453125" style="23" customWidth="1"/>
    <col min="43" max="16384" width="9.1796875" style="25"/>
  </cols>
  <sheetData>
    <row r="1" spans="1:56" x14ac:dyDescent="0.35">
      <c r="A1" s="21" t="s">
        <v>194</v>
      </c>
      <c r="B1" s="22"/>
      <c r="AL1" s="24"/>
      <c r="AM1" s="24"/>
    </row>
    <row r="2" spans="1:56" x14ac:dyDescent="0.35">
      <c r="A2" s="21"/>
      <c r="B2" s="22"/>
      <c r="AL2" s="24"/>
      <c r="AM2" s="24"/>
    </row>
    <row r="3" spans="1:56" x14ac:dyDescent="0.35">
      <c r="A3" s="21"/>
      <c r="B3" s="22"/>
      <c r="AL3" s="24"/>
      <c r="AM3" s="24"/>
    </row>
    <row r="4" spans="1:56" x14ac:dyDescent="0.35">
      <c r="E4" s="63" t="s">
        <v>133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24"/>
      <c r="AM4" s="24"/>
    </row>
    <row r="5" spans="1:56" x14ac:dyDescent="0.35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4"/>
      <c r="AM5" s="24"/>
    </row>
    <row r="6" spans="1:56" x14ac:dyDescent="0.3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35">
      <c r="A7" s="64" t="s">
        <v>169</v>
      </c>
      <c r="B7" s="65" t="s">
        <v>0</v>
      </c>
      <c r="C7" s="65" t="s">
        <v>1</v>
      </c>
      <c r="D7" s="65" t="s">
        <v>134</v>
      </c>
      <c r="E7" s="65" t="s">
        <v>2</v>
      </c>
      <c r="F7" s="65" t="s">
        <v>3</v>
      </c>
      <c r="G7" s="65" t="s">
        <v>4</v>
      </c>
      <c r="H7" s="65" t="s">
        <v>5</v>
      </c>
      <c r="I7" s="65" t="s">
        <v>6</v>
      </c>
      <c r="J7" s="68" t="s">
        <v>151</v>
      </c>
      <c r="K7" s="68" t="s">
        <v>7</v>
      </c>
      <c r="L7" s="68" t="s">
        <v>8</v>
      </c>
      <c r="M7" s="68" t="s">
        <v>9</v>
      </c>
      <c r="N7" s="68" t="s">
        <v>10</v>
      </c>
      <c r="O7" s="68" t="s">
        <v>11</v>
      </c>
      <c r="P7" s="68" t="s">
        <v>12</v>
      </c>
      <c r="Q7" s="68" t="s">
        <v>13</v>
      </c>
      <c r="R7" s="68" t="s">
        <v>14</v>
      </c>
      <c r="S7" s="68" t="s">
        <v>15</v>
      </c>
      <c r="T7" s="71" t="s">
        <v>170</v>
      </c>
      <c r="U7" s="73"/>
      <c r="V7" s="73"/>
      <c r="W7" s="73"/>
      <c r="X7" s="72"/>
      <c r="Y7" s="74" t="s">
        <v>16</v>
      </c>
      <c r="Z7" s="75"/>
      <c r="AA7" s="76"/>
      <c r="AB7" s="68" t="s">
        <v>101</v>
      </c>
      <c r="AC7" s="68" t="s">
        <v>17</v>
      </c>
      <c r="AD7" s="80" t="s">
        <v>18</v>
      </c>
      <c r="AE7" s="80"/>
      <c r="AF7" s="80"/>
      <c r="AG7" s="80"/>
      <c r="AH7" s="80" t="s">
        <v>19</v>
      </c>
      <c r="AI7" s="80"/>
      <c r="AJ7" s="80"/>
      <c r="AK7" s="71" t="s">
        <v>20</v>
      </c>
      <c r="AL7" s="80" t="s">
        <v>21</v>
      </c>
      <c r="AM7" s="80"/>
      <c r="AN7" s="77" t="s">
        <v>22</v>
      </c>
      <c r="AO7" s="78"/>
      <c r="AP7" s="78"/>
    </row>
    <row r="8" spans="1:56" ht="50.25" customHeight="1" x14ac:dyDescent="0.35">
      <c r="A8" s="64"/>
      <c r="B8" s="66"/>
      <c r="C8" s="66"/>
      <c r="D8" s="81"/>
      <c r="E8" s="66"/>
      <c r="F8" s="66"/>
      <c r="G8" s="66"/>
      <c r="H8" s="66"/>
      <c r="I8" s="66"/>
      <c r="J8" s="69"/>
      <c r="K8" s="69"/>
      <c r="L8" s="69"/>
      <c r="M8" s="69"/>
      <c r="N8" s="69"/>
      <c r="O8" s="69"/>
      <c r="P8" s="69"/>
      <c r="Q8" s="69"/>
      <c r="R8" s="69"/>
      <c r="S8" s="69"/>
      <c r="T8" s="71" t="s">
        <v>23</v>
      </c>
      <c r="U8" s="72"/>
      <c r="V8" s="27" t="s">
        <v>24</v>
      </c>
      <c r="W8" s="71" t="s">
        <v>25</v>
      </c>
      <c r="X8" s="72"/>
      <c r="Y8" s="77"/>
      <c r="Z8" s="78"/>
      <c r="AA8" s="79"/>
      <c r="AB8" s="69"/>
      <c r="AC8" s="69"/>
      <c r="AD8" s="80" t="s">
        <v>26</v>
      </c>
      <c r="AE8" s="80" t="s">
        <v>27</v>
      </c>
      <c r="AF8" s="80" t="s">
        <v>28</v>
      </c>
      <c r="AG8" s="80" t="s">
        <v>29</v>
      </c>
      <c r="AH8" s="80" t="s">
        <v>26</v>
      </c>
      <c r="AI8" s="80" t="s">
        <v>28</v>
      </c>
      <c r="AJ8" s="80" t="s">
        <v>29</v>
      </c>
      <c r="AK8" s="71"/>
      <c r="AL8" s="80" t="s">
        <v>30</v>
      </c>
      <c r="AM8" s="80" t="s">
        <v>31</v>
      </c>
      <c r="AN8" s="71" t="s">
        <v>32</v>
      </c>
      <c r="AO8" s="73"/>
      <c r="AP8" s="72"/>
    </row>
    <row r="9" spans="1:56" ht="21.75" customHeight="1" x14ac:dyDescent="0.35">
      <c r="A9" s="64"/>
      <c r="B9" s="67"/>
      <c r="C9" s="67"/>
      <c r="D9" s="82"/>
      <c r="E9" s="67"/>
      <c r="F9" s="67"/>
      <c r="G9" s="67"/>
      <c r="H9" s="67"/>
      <c r="I9" s="67"/>
      <c r="J9" s="70"/>
      <c r="K9" s="70"/>
      <c r="L9" s="70"/>
      <c r="M9" s="70"/>
      <c r="N9" s="70"/>
      <c r="O9" s="70"/>
      <c r="P9" s="70"/>
      <c r="Q9" s="70"/>
      <c r="R9" s="70"/>
      <c r="S9" s="70"/>
      <c r="T9" s="27" t="s">
        <v>33</v>
      </c>
      <c r="U9" s="27" t="s">
        <v>34</v>
      </c>
      <c r="V9" s="27" t="s">
        <v>35</v>
      </c>
      <c r="W9" s="27" t="s">
        <v>36</v>
      </c>
      <c r="X9" s="27" t="s">
        <v>35</v>
      </c>
      <c r="Y9" s="27" t="s">
        <v>37</v>
      </c>
      <c r="Z9" s="27" t="s">
        <v>38</v>
      </c>
      <c r="AA9" s="27" t="s">
        <v>39</v>
      </c>
      <c r="AB9" s="70"/>
      <c r="AC9" s="70"/>
      <c r="AD9" s="80"/>
      <c r="AE9" s="80"/>
      <c r="AF9" s="80"/>
      <c r="AG9" s="80"/>
      <c r="AH9" s="80"/>
      <c r="AI9" s="80"/>
      <c r="AJ9" s="80"/>
      <c r="AK9" s="71"/>
      <c r="AL9" s="80"/>
      <c r="AM9" s="80"/>
      <c r="AN9" s="27" t="s">
        <v>40</v>
      </c>
      <c r="AO9" s="27" t="s">
        <v>41</v>
      </c>
      <c r="AP9" s="27" t="s">
        <v>42</v>
      </c>
    </row>
    <row r="10" spans="1:56" x14ac:dyDescent="0.35">
      <c r="A10" s="28" t="s">
        <v>43</v>
      </c>
      <c r="B10" s="29" t="s">
        <v>44</v>
      </c>
      <c r="C10" s="29" t="s">
        <v>45</v>
      </c>
      <c r="D10" s="30"/>
      <c r="E10" s="31" t="s">
        <v>46</v>
      </c>
      <c r="F10" s="29" t="s">
        <v>47</v>
      </c>
      <c r="G10" s="29" t="s">
        <v>48</v>
      </c>
      <c r="H10" s="31" t="s">
        <v>49</v>
      </c>
      <c r="I10" s="29" t="s">
        <v>50</v>
      </c>
      <c r="J10" s="29" t="s">
        <v>51</v>
      </c>
      <c r="K10" s="28" t="s">
        <v>52</v>
      </c>
      <c r="L10" s="29" t="s">
        <v>53</v>
      </c>
      <c r="M10" s="29" t="s">
        <v>54</v>
      </c>
      <c r="N10" s="31" t="s">
        <v>55</v>
      </c>
      <c r="O10" s="29" t="s">
        <v>56</v>
      </c>
      <c r="P10" s="29" t="s">
        <v>57</v>
      </c>
      <c r="Q10" s="31" t="s">
        <v>58</v>
      </c>
      <c r="R10" s="29" t="s">
        <v>59</v>
      </c>
      <c r="S10" s="29" t="s">
        <v>60</v>
      </c>
      <c r="T10" s="31" t="s">
        <v>61</v>
      </c>
      <c r="U10" s="29" t="s">
        <v>62</v>
      </c>
      <c r="V10" s="29" t="s">
        <v>63</v>
      </c>
      <c r="W10" s="31" t="s">
        <v>64</v>
      </c>
      <c r="X10" s="29" t="s">
        <v>65</v>
      </c>
      <c r="Y10" s="29" t="s">
        <v>66</v>
      </c>
      <c r="Z10" s="31" t="s">
        <v>67</v>
      </c>
      <c r="AA10" s="29" t="s">
        <v>68</v>
      </c>
      <c r="AB10" s="29" t="s">
        <v>69</v>
      </c>
      <c r="AC10" s="31" t="s">
        <v>70</v>
      </c>
      <c r="AD10" s="29" t="s">
        <v>71</v>
      </c>
      <c r="AE10" s="29" t="s">
        <v>72</v>
      </c>
      <c r="AF10" s="31" t="s">
        <v>73</v>
      </c>
      <c r="AG10" s="29" t="s">
        <v>74</v>
      </c>
      <c r="AH10" s="29" t="s">
        <v>75</v>
      </c>
      <c r="AI10" s="31" t="s">
        <v>76</v>
      </c>
      <c r="AJ10" s="29" t="s">
        <v>77</v>
      </c>
      <c r="AK10" s="29" t="s">
        <v>78</v>
      </c>
      <c r="AL10" s="31" t="s">
        <v>79</v>
      </c>
      <c r="AM10" s="29" t="s">
        <v>80</v>
      </c>
      <c r="AN10" s="29" t="s">
        <v>81</v>
      </c>
      <c r="AO10" s="31" t="s">
        <v>82</v>
      </c>
      <c r="AP10" s="29" t="s">
        <v>83</v>
      </c>
    </row>
    <row r="11" spans="1:56" s="49" customFormat="1" ht="30" customHeight="1" x14ac:dyDescent="0.35">
      <c r="A11" s="32"/>
      <c r="B11" s="32" t="s">
        <v>84</v>
      </c>
      <c r="C11" s="33"/>
      <c r="D11" s="32" t="s">
        <v>135</v>
      </c>
      <c r="E11" s="32" t="s">
        <v>136</v>
      </c>
      <c r="F11" s="34" t="s">
        <v>88</v>
      </c>
      <c r="G11" s="34" t="s">
        <v>89</v>
      </c>
      <c r="H11" s="34" t="s">
        <v>90</v>
      </c>
      <c r="I11" s="35" t="s">
        <v>86</v>
      </c>
      <c r="J11" s="32" t="s">
        <v>87</v>
      </c>
      <c r="K11" s="32" t="s">
        <v>97</v>
      </c>
      <c r="L11" s="36">
        <v>50</v>
      </c>
      <c r="M11" s="37">
        <v>710000000</v>
      </c>
      <c r="N11" s="34" t="s">
        <v>98</v>
      </c>
      <c r="O11" s="38">
        <v>44743</v>
      </c>
      <c r="P11" s="39" t="s">
        <v>85</v>
      </c>
      <c r="Q11" s="36">
        <v>710000000</v>
      </c>
      <c r="R11" s="34" t="s">
        <v>98</v>
      </c>
      <c r="S11" s="32" t="s">
        <v>99</v>
      </c>
      <c r="T11" s="32" t="s">
        <v>57</v>
      </c>
      <c r="U11" s="32" t="s">
        <v>157</v>
      </c>
      <c r="V11" s="40"/>
      <c r="W11" s="38"/>
      <c r="X11" s="38"/>
      <c r="Y11" s="36">
        <v>0</v>
      </c>
      <c r="Z11" s="41">
        <v>0</v>
      </c>
      <c r="AA11" s="36">
        <v>100</v>
      </c>
      <c r="AB11" s="34" t="s">
        <v>100</v>
      </c>
      <c r="AC11" s="32" t="s">
        <v>102</v>
      </c>
      <c r="AD11" s="42">
        <v>4</v>
      </c>
      <c r="AE11" s="43">
        <v>11500</v>
      </c>
      <c r="AF11" s="44">
        <f>AD11*AE11</f>
        <v>46000</v>
      </c>
      <c r="AG11" s="45">
        <f>AF11*1.12</f>
        <v>51520.000000000007</v>
      </c>
      <c r="AH11" s="46"/>
      <c r="AI11" s="47"/>
      <c r="AJ11" s="47"/>
      <c r="AK11" s="32" t="s">
        <v>152</v>
      </c>
      <c r="AL11" s="32"/>
      <c r="AM11" s="32"/>
      <c r="AN11" s="32" t="s">
        <v>150</v>
      </c>
      <c r="AO11" s="32" t="s">
        <v>164</v>
      </c>
      <c r="AP11" s="32" t="s">
        <v>158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</row>
    <row r="12" spans="1:56" s="49" customFormat="1" ht="30" customHeight="1" x14ac:dyDescent="0.35">
      <c r="A12" s="32"/>
      <c r="B12" s="32" t="s">
        <v>84</v>
      </c>
      <c r="C12" s="33"/>
      <c r="D12" s="32" t="s">
        <v>135</v>
      </c>
      <c r="E12" s="32" t="s">
        <v>137</v>
      </c>
      <c r="F12" s="34" t="s">
        <v>153</v>
      </c>
      <c r="G12" s="34" t="s">
        <v>91</v>
      </c>
      <c r="H12" s="34" t="s">
        <v>90</v>
      </c>
      <c r="I12" s="35" t="s">
        <v>86</v>
      </c>
      <c r="J12" s="32" t="s">
        <v>87</v>
      </c>
      <c r="K12" s="32" t="s">
        <v>97</v>
      </c>
      <c r="L12" s="36">
        <v>50</v>
      </c>
      <c r="M12" s="37">
        <v>710000000</v>
      </c>
      <c r="N12" s="34" t="s">
        <v>98</v>
      </c>
      <c r="O12" s="38">
        <v>44744</v>
      </c>
      <c r="P12" s="39" t="s">
        <v>85</v>
      </c>
      <c r="Q12" s="36">
        <v>710000000</v>
      </c>
      <c r="R12" s="34" t="s">
        <v>98</v>
      </c>
      <c r="S12" s="32" t="s">
        <v>99</v>
      </c>
      <c r="T12" s="32" t="s">
        <v>57</v>
      </c>
      <c r="U12" s="32" t="s">
        <v>157</v>
      </c>
      <c r="V12" s="40"/>
      <c r="W12" s="38"/>
      <c r="X12" s="38"/>
      <c r="Y12" s="36">
        <v>0</v>
      </c>
      <c r="Z12" s="41">
        <v>0</v>
      </c>
      <c r="AA12" s="36">
        <v>100</v>
      </c>
      <c r="AB12" s="34" t="s">
        <v>100</v>
      </c>
      <c r="AC12" s="32" t="s">
        <v>102</v>
      </c>
      <c r="AD12" s="42">
        <v>24</v>
      </c>
      <c r="AE12" s="43">
        <v>7800</v>
      </c>
      <c r="AF12" s="44">
        <f t="shared" ref="AF12:AF18" si="0">AD12*AE12</f>
        <v>187200</v>
      </c>
      <c r="AG12" s="45">
        <f t="shared" ref="AG12:AG18" si="1">AF12*1.12</f>
        <v>209664.00000000003</v>
      </c>
      <c r="AH12" s="46"/>
      <c r="AI12" s="47"/>
      <c r="AJ12" s="47"/>
      <c r="AK12" s="32" t="s">
        <v>152</v>
      </c>
      <c r="AL12" s="32"/>
      <c r="AM12" s="32"/>
      <c r="AN12" s="32" t="s">
        <v>150</v>
      </c>
      <c r="AO12" s="50" t="s">
        <v>165</v>
      </c>
      <c r="AP12" s="32" t="s">
        <v>159</v>
      </c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</row>
    <row r="13" spans="1:56" s="49" customFormat="1" ht="30" customHeight="1" x14ac:dyDescent="0.35">
      <c r="A13" s="32"/>
      <c r="B13" s="32" t="s">
        <v>84</v>
      </c>
      <c r="C13" s="33"/>
      <c r="D13" s="32" t="s">
        <v>135</v>
      </c>
      <c r="E13" s="32" t="s">
        <v>138</v>
      </c>
      <c r="F13" s="34" t="s">
        <v>154</v>
      </c>
      <c r="G13" s="51" t="s">
        <v>91</v>
      </c>
      <c r="H13" s="51" t="s">
        <v>155</v>
      </c>
      <c r="I13" s="35" t="s">
        <v>86</v>
      </c>
      <c r="J13" s="32" t="s">
        <v>87</v>
      </c>
      <c r="K13" s="32" t="s">
        <v>97</v>
      </c>
      <c r="L13" s="36">
        <v>50</v>
      </c>
      <c r="M13" s="37">
        <v>710000000</v>
      </c>
      <c r="N13" s="34" t="s">
        <v>98</v>
      </c>
      <c r="O13" s="38">
        <v>44745</v>
      </c>
      <c r="P13" s="39" t="s">
        <v>85</v>
      </c>
      <c r="Q13" s="36">
        <v>710000000</v>
      </c>
      <c r="R13" s="34" t="s">
        <v>98</v>
      </c>
      <c r="S13" s="32" t="s">
        <v>99</v>
      </c>
      <c r="T13" s="32" t="s">
        <v>57</v>
      </c>
      <c r="U13" s="32" t="s">
        <v>157</v>
      </c>
      <c r="V13" s="40"/>
      <c r="W13" s="38"/>
      <c r="X13" s="38"/>
      <c r="Y13" s="36">
        <v>0</v>
      </c>
      <c r="Z13" s="41">
        <v>0</v>
      </c>
      <c r="AA13" s="36">
        <v>100</v>
      </c>
      <c r="AB13" s="34" t="s">
        <v>100</v>
      </c>
      <c r="AC13" s="32" t="s">
        <v>102</v>
      </c>
      <c r="AD13" s="42">
        <v>15</v>
      </c>
      <c r="AE13" s="43">
        <v>7800</v>
      </c>
      <c r="AF13" s="44">
        <f t="shared" si="0"/>
        <v>117000</v>
      </c>
      <c r="AG13" s="45">
        <f t="shared" si="1"/>
        <v>131040.00000000001</v>
      </c>
      <c r="AH13" s="46"/>
      <c r="AI13" s="47"/>
      <c r="AJ13" s="47"/>
      <c r="AK13" s="32" t="s">
        <v>152</v>
      </c>
      <c r="AL13" s="32"/>
      <c r="AM13" s="32"/>
      <c r="AN13" s="32" t="s">
        <v>150</v>
      </c>
      <c r="AO13" s="32" t="s">
        <v>166</v>
      </c>
      <c r="AP13" s="51" t="s">
        <v>160</v>
      </c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</row>
    <row r="14" spans="1:56" s="49" customFormat="1" ht="30" customHeight="1" x14ac:dyDescent="0.35">
      <c r="A14" s="32"/>
      <c r="B14" s="32" t="s">
        <v>84</v>
      </c>
      <c r="C14" s="33"/>
      <c r="D14" s="32" t="s">
        <v>135</v>
      </c>
      <c r="E14" s="32" t="s">
        <v>139</v>
      </c>
      <c r="F14" s="52" t="s">
        <v>92</v>
      </c>
      <c r="G14" s="53" t="s">
        <v>93</v>
      </c>
      <c r="H14" s="53" t="s">
        <v>156</v>
      </c>
      <c r="I14" s="35" t="s">
        <v>86</v>
      </c>
      <c r="J14" s="32" t="s">
        <v>87</v>
      </c>
      <c r="K14" s="32" t="s">
        <v>97</v>
      </c>
      <c r="L14" s="36">
        <v>50</v>
      </c>
      <c r="M14" s="37">
        <v>710000000</v>
      </c>
      <c r="N14" s="34" t="s">
        <v>98</v>
      </c>
      <c r="O14" s="38">
        <v>44746</v>
      </c>
      <c r="P14" s="39" t="s">
        <v>85</v>
      </c>
      <c r="Q14" s="36">
        <v>710000000</v>
      </c>
      <c r="R14" s="34" t="s">
        <v>98</v>
      </c>
      <c r="S14" s="32" t="s">
        <v>99</v>
      </c>
      <c r="T14" s="32" t="s">
        <v>57</v>
      </c>
      <c r="U14" s="32" t="s">
        <v>157</v>
      </c>
      <c r="V14" s="40"/>
      <c r="W14" s="38"/>
      <c r="X14" s="38"/>
      <c r="Y14" s="36">
        <v>0</v>
      </c>
      <c r="Z14" s="41">
        <v>0</v>
      </c>
      <c r="AA14" s="36">
        <v>100</v>
      </c>
      <c r="AB14" s="34" t="s">
        <v>100</v>
      </c>
      <c r="AC14" s="32" t="s">
        <v>102</v>
      </c>
      <c r="AD14" s="42">
        <v>45</v>
      </c>
      <c r="AE14" s="43">
        <v>6600</v>
      </c>
      <c r="AF14" s="44">
        <f t="shared" si="0"/>
        <v>297000</v>
      </c>
      <c r="AG14" s="45">
        <f t="shared" si="1"/>
        <v>332640.00000000006</v>
      </c>
      <c r="AH14" s="46"/>
      <c r="AI14" s="47"/>
      <c r="AJ14" s="47"/>
      <c r="AK14" s="32" t="s">
        <v>152</v>
      </c>
      <c r="AL14" s="32"/>
      <c r="AM14" s="32"/>
      <c r="AN14" s="32" t="s">
        <v>150</v>
      </c>
      <c r="AO14" s="32" t="s">
        <v>167</v>
      </c>
      <c r="AP14" s="34" t="s">
        <v>161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</row>
    <row r="15" spans="1:56" s="49" customFormat="1" ht="30" customHeight="1" x14ac:dyDescent="0.35">
      <c r="A15" s="32"/>
      <c r="B15" s="32" t="s">
        <v>84</v>
      </c>
      <c r="C15" s="33"/>
      <c r="D15" s="32" t="s">
        <v>135</v>
      </c>
      <c r="E15" s="32" t="s">
        <v>140</v>
      </c>
      <c r="F15" s="34" t="s">
        <v>94</v>
      </c>
      <c r="G15" s="34" t="s">
        <v>95</v>
      </c>
      <c r="H15" s="34" t="s">
        <v>96</v>
      </c>
      <c r="I15" s="35" t="s">
        <v>86</v>
      </c>
      <c r="J15" s="32" t="s">
        <v>87</v>
      </c>
      <c r="K15" s="32" t="s">
        <v>97</v>
      </c>
      <c r="L15" s="36">
        <v>10</v>
      </c>
      <c r="M15" s="37">
        <v>710000000</v>
      </c>
      <c r="N15" s="34" t="s">
        <v>98</v>
      </c>
      <c r="O15" s="38">
        <v>44747</v>
      </c>
      <c r="P15" s="35" t="s">
        <v>85</v>
      </c>
      <c r="Q15" s="36">
        <v>710000000</v>
      </c>
      <c r="R15" s="34" t="s">
        <v>98</v>
      </c>
      <c r="S15" s="32" t="s">
        <v>99</v>
      </c>
      <c r="T15" s="32" t="s">
        <v>57</v>
      </c>
      <c r="U15" s="32" t="s">
        <v>157</v>
      </c>
      <c r="V15" s="40"/>
      <c r="W15" s="38"/>
      <c r="X15" s="38"/>
      <c r="Y15" s="36">
        <v>0</v>
      </c>
      <c r="Z15" s="41">
        <v>0</v>
      </c>
      <c r="AA15" s="36">
        <v>100</v>
      </c>
      <c r="AB15" s="34" t="s">
        <v>100</v>
      </c>
      <c r="AC15" s="32" t="s">
        <v>102</v>
      </c>
      <c r="AD15" s="42">
        <v>24</v>
      </c>
      <c r="AE15" s="43">
        <v>12500</v>
      </c>
      <c r="AF15" s="44">
        <f t="shared" si="0"/>
        <v>300000</v>
      </c>
      <c r="AG15" s="45">
        <f t="shared" si="1"/>
        <v>336000.00000000006</v>
      </c>
      <c r="AH15" s="46"/>
      <c r="AI15" s="47"/>
      <c r="AJ15" s="47"/>
      <c r="AK15" s="32" t="s">
        <v>152</v>
      </c>
      <c r="AL15" s="32"/>
      <c r="AM15" s="32"/>
      <c r="AN15" s="32" t="s">
        <v>150</v>
      </c>
      <c r="AO15" s="32" t="s">
        <v>168</v>
      </c>
      <c r="AP15" s="34" t="s">
        <v>162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</row>
    <row r="16" spans="1:56" ht="30" customHeight="1" x14ac:dyDescent="0.35">
      <c r="A16" s="32"/>
      <c r="B16" s="32" t="s">
        <v>84</v>
      </c>
      <c r="C16" s="14"/>
      <c r="D16" s="32" t="s">
        <v>135</v>
      </c>
      <c r="E16" s="32" t="s">
        <v>141</v>
      </c>
      <c r="F16" s="13" t="s">
        <v>103</v>
      </c>
      <c r="G16" s="13" t="s">
        <v>104</v>
      </c>
      <c r="H16" s="13" t="s">
        <v>117</v>
      </c>
      <c r="I16" s="35" t="s">
        <v>86</v>
      </c>
      <c r="J16" s="32" t="s">
        <v>87</v>
      </c>
      <c r="K16" s="32" t="s">
        <v>97</v>
      </c>
      <c r="L16" s="36">
        <v>10</v>
      </c>
      <c r="M16" s="37">
        <v>710000000</v>
      </c>
      <c r="N16" s="34" t="s">
        <v>98</v>
      </c>
      <c r="O16" s="38">
        <v>44751</v>
      </c>
      <c r="P16" s="35" t="s">
        <v>85</v>
      </c>
      <c r="Q16" s="36">
        <v>710000000</v>
      </c>
      <c r="R16" s="34" t="s">
        <v>98</v>
      </c>
      <c r="S16" s="32" t="s">
        <v>99</v>
      </c>
      <c r="T16" s="32" t="s">
        <v>57</v>
      </c>
      <c r="U16" s="32" t="s">
        <v>157</v>
      </c>
      <c r="V16" s="40"/>
      <c r="W16" s="32"/>
      <c r="X16" s="32"/>
      <c r="Y16" s="36">
        <v>0</v>
      </c>
      <c r="Z16" s="41">
        <v>0</v>
      </c>
      <c r="AA16" s="36">
        <v>100</v>
      </c>
      <c r="AB16" s="13" t="s">
        <v>100</v>
      </c>
      <c r="AC16" s="32" t="s">
        <v>102</v>
      </c>
      <c r="AD16" s="54">
        <v>2</v>
      </c>
      <c r="AE16" s="55">
        <v>6500</v>
      </c>
      <c r="AF16" s="44">
        <f t="shared" si="0"/>
        <v>13000</v>
      </c>
      <c r="AG16" s="45">
        <f t="shared" si="1"/>
        <v>14560.000000000002</v>
      </c>
      <c r="AH16" s="46"/>
      <c r="AI16" s="47"/>
      <c r="AJ16" s="47"/>
      <c r="AK16" s="32" t="s">
        <v>152</v>
      </c>
      <c r="AL16" s="32"/>
      <c r="AM16" s="32"/>
      <c r="AN16" s="32" t="s">
        <v>150</v>
      </c>
      <c r="AO16" s="56" t="s">
        <v>126</v>
      </c>
      <c r="AP16" s="13" t="s">
        <v>119</v>
      </c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</row>
    <row r="17" spans="1:56" ht="30" customHeight="1" x14ac:dyDescent="0.35">
      <c r="A17" s="32"/>
      <c r="B17" s="32" t="s">
        <v>84</v>
      </c>
      <c r="C17" s="14"/>
      <c r="D17" s="32" t="s">
        <v>135</v>
      </c>
      <c r="E17" s="32" t="s">
        <v>142</v>
      </c>
      <c r="F17" s="13" t="s">
        <v>105</v>
      </c>
      <c r="G17" s="13" t="s">
        <v>106</v>
      </c>
      <c r="H17" s="13" t="s">
        <v>148</v>
      </c>
      <c r="I17" s="35" t="s">
        <v>86</v>
      </c>
      <c r="J17" s="32" t="s">
        <v>87</v>
      </c>
      <c r="K17" s="32" t="s">
        <v>97</v>
      </c>
      <c r="L17" s="36">
        <v>10</v>
      </c>
      <c r="M17" s="37">
        <v>710000000</v>
      </c>
      <c r="N17" s="34" t="s">
        <v>98</v>
      </c>
      <c r="O17" s="38">
        <v>44752</v>
      </c>
      <c r="P17" s="35" t="s">
        <v>85</v>
      </c>
      <c r="Q17" s="36">
        <v>710000000</v>
      </c>
      <c r="R17" s="34" t="s">
        <v>98</v>
      </c>
      <c r="S17" s="32" t="s">
        <v>99</v>
      </c>
      <c r="T17" s="32" t="s">
        <v>57</v>
      </c>
      <c r="U17" s="32" t="s">
        <v>157</v>
      </c>
      <c r="V17" s="40"/>
      <c r="W17" s="32"/>
      <c r="X17" s="32"/>
      <c r="Y17" s="36">
        <v>0</v>
      </c>
      <c r="Z17" s="41">
        <v>0</v>
      </c>
      <c r="AA17" s="36">
        <v>100</v>
      </c>
      <c r="AB17" s="13" t="s">
        <v>100</v>
      </c>
      <c r="AC17" s="32" t="s">
        <v>102</v>
      </c>
      <c r="AD17" s="54">
        <v>2</v>
      </c>
      <c r="AE17" s="55">
        <v>20000</v>
      </c>
      <c r="AF17" s="44">
        <f t="shared" si="0"/>
        <v>40000</v>
      </c>
      <c r="AG17" s="45">
        <f t="shared" si="1"/>
        <v>44800.000000000007</v>
      </c>
      <c r="AH17" s="46"/>
      <c r="AI17" s="47"/>
      <c r="AJ17" s="47"/>
      <c r="AK17" s="32" t="s">
        <v>152</v>
      </c>
      <c r="AL17" s="32"/>
      <c r="AM17" s="32"/>
      <c r="AN17" s="32" t="s">
        <v>150</v>
      </c>
      <c r="AO17" s="32" t="s">
        <v>127</v>
      </c>
      <c r="AP17" s="13" t="s">
        <v>120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</row>
    <row r="18" spans="1:56" ht="30" customHeight="1" x14ac:dyDescent="0.35">
      <c r="A18" s="32"/>
      <c r="B18" s="32" t="s">
        <v>84</v>
      </c>
      <c r="C18" s="14"/>
      <c r="D18" s="32" t="s">
        <v>135</v>
      </c>
      <c r="E18" s="32" t="s">
        <v>143</v>
      </c>
      <c r="F18" s="13" t="s">
        <v>107</v>
      </c>
      <c r="G18" s="13" t="s">
        <v>108</v>
      </c>
      <c r="H18" s="13" t="s">
        <v>149</v>
      </c>
      <c r="I18" s="35" t="s">
        <v>86</v>
      </c>
      <c r="J18" s="32" t="s">
        <v>87</v>
      </c>
      <c r="K18" s="32" t="s">
        <v>97</v>
      </c>
      <c r="L18" s="36">
        <v>10</v>
      </c>
      <c r="M18" s="37">
        <v>710000000</v>
      </c>
      <c r="N18" s="34" t="s">
        <v>98</v>
      </c>
      <c r="O18" s="38">
        <v>44753</v>
      </c>
      <c r="P18" s="35" t="s">
        <v>85</v>
      </c>
      <c r="Q18" s="36">
        <v>710000000</v>
      </c>
      <c r="R18" s="34" t="s">
        <v>98</v>
      </c>
      <c r="S18" s="32" t="s">
        <v>99</v>
      </c>
      <c r="T18" s="32" t="s">
        <v>57</v>
      </c>
      <c r="U18" s="32" t="s">
        <v>157</v>
      </c>
      <c r="V18" s="40"/>
      <c r="W18" s="32"/>
      <c r="X18" s="32"/>
      <c r="Y18" s="36">
        <v>0</v>
      </c>
      <c r="Z18" s="41">
        <v>0</v>
      </c>
      <c r="AA18" s="36">
        <v>100</v>
      </c>
      <c r="AB18" s="13" t="s">
        <v>100</v>
      </c>
      <c r="AC18" s="32" t="s">
        <v>102</v>
      </c>
      <c r="AD18" s="54">
        <v>2</v>
      </c>
      <c r="AE18" s="55">
        <v>20000</v>
      </c>
      <c r="AF18" s="44">
        <f t="shared" si="0"/>
        <v>40000</v>
      </c>
      <c r="AG18" s="45">
        <f t="shared" si="1"/>
        <v>44800.000000000007</v>
      </c>
      <c r="AH18" s="46"/>
      <c r="AI18" s="47"/>
      <c r="AJ18" s="47"/>
      <c r="AK18" s="32" t="s">
        <v>152</v>
      </c>
      <c r="AL18" s="32"/>
      <c r="AM18" s="32"/>
      <c r="AN18" s="32" t="s">
        <v>150</v>
      </c>
      <c r="AO18" s="56" t="s">
        <v>128</v>
      </c>
      <c r="AP18" s="13" t="s">
        <v>121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</row>
    <row r="19" spans="1:56" ht="30" customHeight="1" x14ac:dyDescent="0.35">
      <c r="A19" s="14"/>
      <c r="B19" s="32" t="s">
        <v>84</v>
      </c>
      <c r="C19" s="58"/>
      <c r="D19" s="32" t="s">
        <v>135</v>
      </c>
      <c r="E19" s="14" t="s">
        <v>144</v>
      </c>
      <c r="F19" s="13" t="s">
        <v>109</v>
      </c>
      <c r="G19" s="13" t="s">
        <v>110</v>
      </c>
      <c r="H19" s="13" t="s">
        <v>111</v>
      </c>
      <c r="I19" s="35" t="s">
        <v>86</v>
      </c>
      <c r="J19" s="32" t="s">
        <v>87</v>
      </c>
      <c r="K19" s="32" t="s">
        <v>97</v>
      </c>
      <c r="L19" s="36">
        <v>10</v>
      </c>
      <c r="M19" s="37">
        <v>710000000</v>
      </c>
      <c r="N19" s="34" t="s">
        <v>98</v>
      </c>
      <c r="O19" s="38">
        <v>44754</v>
      </c>
      <c r="P19" s="35" t="s">
        <v>85</v>
      </c>
      <c r="Q19" s="36">
        <v>710000000</v>
      </c>
      <c r="R19" s="34" t="s">
        <v>98</v>
      </c>
      <c r="S19" s="32" t="s">
        <v>99</v>
      </c>
      <c r="T19" s="32" t="s">
        <v>57</v>
      </c>
      <c r="U19" s="32" t="s">
        <v>157</v>
      </c>
      <c r="V19" s="40"/>
      <c r="W19" s="14"/>
      <c r="X19" s="14"/>
      <c r="Y19" s="36">
        <v>0</v>
      </c>
      <c r="Z19" s="41">
        <v>0</v>
      </c>
      <c r="AA19" s="36">
        <v>100</v>
      </c>
      <c r="AB19" s="13" t="s">
        <v>100</v>
      </c>
      <c r="AC19" s="32" t="s">
        <v>102</v>
      </c>
      <c r="AD19" s="54">
        <v>1</v>
      </c>
      <c r="AE19" s="55">
        <v>6500</v>
      </c>
      <c r="AF19" s="15">
        <f t="shared" ref="AF19:AF22" si="2">AD19*AE19</f>
        <v>6500</v>
      </c>
      <c r="AG19" s="15">
        <f t="shared" ref="AG19:AG22" si="3">IF(AC19="С НДС",AF19*1.12,(IF(AC19="НДС 8",AF19*1.08,AF19)))</f>
        <v>7280.0000000000009</v>
      </c>
      <c r="AH19" s="16"/>
      <c r="AI19" s="15"/>
      <c r="AJ19" s="15"/>
      <c r="AK19" s="32" t="s">
        <v>152</v>
      </c>
      <c r="AL19" s="14"/>
      <c r="AM19" s="14"/>
      <c r="AN19" s="32" t="s">
        <v>150</v>
      </c>
      <c r="AO19" s="59" t="s">
        <v>129</v>
      </c>
      <c r="AP19" s="60" t="s">
        <v>122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</row>
    <row r="20" spans="1:56" ht="30" customHeight="1" x14ac:dyDescent="0.35">
      <c r="A20" s="14"/>
      <c r="B20" s="32" t="s">
        <v>84</v>
      </c>
      <c r="C20" s="58"/>
      <c r="D20" s="32" t="s">
        <v>135</v>
      </c>
      <c r="E20" s="14" t="s">
        <v>145</v>
      </c>
      <c r="F20" s="13" t="s">
        <v>109</v>
      </c>
      <c r="G20" s="13" t="s">
        <v>110</v>
      </c>
      <c r="H20" s="13" t="s">
        <v>111</v>
      </c>
      <c r="I20" s="35" t="s">
        <v>86</v>
      </c>
      <c r="J20" s="32" t="s">
        <v>87</v>
      </c>
      <c r="K20" s="32" t="s">
        <v>97</v>
      </c>
      <c r="L20" s="36">
        <v>10</v>
      </c>
      <c r="M20" s="37">
        <v>710000000</v>
      </c>
      <c r="N20" s="34" t="s">
        <v>98</v>
      </c>
      <c r="O20" s="38">
        <v>44755</v>
      </c>
      <c r="P20" s="35" t="s">
        <v>85</v>
      </c>
      <c r="Q20" s="36">
        <v>710000000</v>
      </c>
      <c r="R20" s="34" t="s">
        <v>98</v>
      </c>
      <c r="S20" s="32" t="s">
        <v>99</v>
      </c>
      <c r="T20" s="32" t="s">
        <v>57</v>
      </c>
      <c r="U20" s="32" t="s">
        <v>157</v>
      </c>
      <c r="V20" s="40"/>
      <c r="W20" s="14"/>
      <c r="X20" s="14"/>
      <c r="Y20" s="36">
        <v>0</v>
      </c>
      <c r="Z20" s="41">
        <v>0</v>
      </c>
      <c r="AA20" s="36">
        <v>100</v>
      </c>
      <c r="AB20" s="13" t="s">
        <v>100</v>
      </c>
      <c r="AC20" s="32" t="s">
        <v>102</v>
      </c>
      <c r="AD20" s="54">
        <v>1</v>
      </c>
      <c r="AE20" s="55">
        <v>3000</v>
      </c>
      <c r="AF20" s="15">
        <f t="shared" si="2"/>
        <v>3000</v>
      </c>
      <c r="AG20" s="15">
        <f t="shared" si="3"/>
        <v>3360.0000000000005</v>
      </c>
      <c r="AH20" s="16"/>
      <c r="AI20" s="15"/>
      <c r="AJ20" s="15"/>
      <c r="AK20" s="32" t="s">
        <v>152</v>
      </c>
      <c r="AL20" s="14"/>
      <c r="AM20" s="14"/>
      <c r="AN20" s="32" t="s">
        <v>150</v>
      </c>
      <c r="AO20" s="14" t="s">
        <v>130</v>
      </c>
      <c r="AP20" s="13" t="s">
        <v>123</v>
      </c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</row>
    <row r="21" spans="1:56" ht="30" customHeight="1" x14ac:dyDescent="0.35">
      <c r="A21" s="14"/>
      <c r="B21" s="32" t="s">
        <v>84</v>
      </c>
      <c r="C21" s="58"/>
      <c r="D21" s="32" t="s">
        <v>135</v>
      </c>
      <c r="E21" s="14" t="s">
        <v>146</v>
      </c>
      <c r="F21" s="13" t="s">
        <v>112</v>
      </c>
      <c r="G21" s="13" t="s">
        <v>113</v>
      </c>
      <c r="H21" s="13" t="s">
        <v>114</v>
      </c>
      <c r="I21" s="35" t="s">
        <v>86</v>
      </c>
      <c r="J21" s="32" t="s">
        <v>87</v>
      </c>
      <c r="K21" s="32" t="s">
        <v>97</v>
      </c>
      <c r="L21" s="36">
        <v>10</v>
      </c>
      <c r="M21" s="37">
        <v>710000000</v>
      </c>
      <c r="N21" s="34" t="s">
        <v>98</v>
      </c>
      <c r="O21" s="38">
        <v>44756</v>
      </c>
      <c r="P21" s="35" t="s">
        <v>85</v>
      </c>
      <c r="Q21" s="36">
        <v>710000000</v>
      </c>
      <c r="R21" s="34" t="s">
        <v>98</v>
      </c>
      <c r="S21" s="32" t="s">
        <v>99</v>
      </c>
      <c r="T21" s="32" t="s">
        <v>57</v>
      </c>
      <c r="U21" s="32" t="s">
        <v>157</v>
      </c>
      <c r="V21" s="40"/>
      <c r="W21" s="14"/>
      <c r="X21" s="14"/>
      <c r="Y21" s="36">
        <v>0</v>
      </c>
      <c r="Z21" s="41">
        <v>0</v>
      </c>
      <c r="AA21" s="36">
        <v>100</v>
      </c>
      <c r="AB21" s="13" t="s">
        <v>163</v>
      </c>
      <c r="AC21" s="32" t="s">
        <v>102</v>
      </c>
      <c r="AD21" s="54">
        <v>1</v>
      </c>
      <c r="AE21" s="55">
        <v>15000</v>
      </c>
      <c r="AF21" s="15">
        <f t="shared" si="2"/>
        <v>15000</v>
      </c>
      <c r="AG21" s="15">
        <f t="shared" si="3"/>
        <v>16800</v>
      </c>
      <c r="AH21" s="16"/>
      <c r="AI21" s="15"/>
      <c r="AJ21" s="15"/>
      <c r="AK21" s="32" t="s">
        <v>152</v>
      </c>
      <c r="AL21" s="14"/>
      <c r="AM21" s="14"/>
      <c r="AN21" s="32" t="s">
        <v>150</v>
      </c>
      <c r="AO21" s="14" t="s">
        <v>131</v>
      </c>
      <c r="AP21" s="13" t="s">
        <v>124</v>
      </c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</row>
    <row r="22" spans="1:56" ht="30" customHeight="1" x14ac:dyDescent="0.35">
      <c r="A22" s="14"/>
      <c r="B22" s="32" t="s">
        <v>84</v>
      </c>
      <c r="C22" s="58"/>
      <c r="D22" s="32" t="s">
        <v>135</v>
      </c>
      <c r="E22" s="14" t="s">
        <v>147</v>
      </c>
      <c r="F22" s="13" t="s">
        <v>115</v>
      </c>
      <c r="G22" s="13" t="s">
        <v>116</v>
      </c>
      <c r="H22" s="13" t="s">
        <v>117</v>
      </c>
      <c r="I22" s="35" t="s">
        <v>86</v>
      </c>
      <c r="J22" s="32" t="s">
        <v>87</v>
      </c>
      <c r="K22" s="32" t="s">
        <v>97</v>
      </c>
      <c r="L22" s="36">
        <v>10</v>
      </c>
      <c r="M22" s="37">
        <v>710000000</v>
      </c>
      <c r="N22" s="34" t="s">
        <v>98</v>
      </c>
      <c r="O22" s="38">
        <v>44757</v>
      </c>
      <c r="P22" s="35" t="s">
        <v>85</v>
      </c>
      <c r="Q22" s="36">
        <v>710000000</v>
      </c>
      <c r="R22" s="34" t="s">
        <v>98</v>
      </c>
      <c r="S22" s="32" t="s">
        <v>99</v>
      </c>
      <c r="T22" s="32" t="s">
        <v>57</v>
      </c>
      <c r="U22" s="32" t="s">
        <v>157</v>
      </c>
      <c r="V22" s="40"/>
      <c r="W22" s="14"/>
      <c r="X22" s="14"/>
      <c r="Y22" s="36">
        <v>0</v>
      </c>
      <c r="Z22" s="41">
        <v>0</v>
      </c>
      <c r="AA22" s="36">
        <v>100</v>
      </c>
      <c r="AB22" s="13" t="s">
        <v>118</v>
      </c>
      <c r="AC22" s="32" t="s">
        <v>102</v>
      </c>
      <c r="AD22" s="54">
        <v>2</v>
      </c>
      <c r="AE22" s="55">
        <v>2000</v>
      </c>
      <c r="AF22" s="15">
        <f t="shared" si="2"/>
        <v>4000</v>
      </c>
      <c r="AG22" s="15">
        <f t="shared" si="3"/>
        <v>4480</v>
      </c>
      <c r="AH22" s="16"/>
      <c r="AI22" s="15"/>
      <c r="AJ22" s="15"/>
      <c r="AK22" s="32" t="s">
        <v>152</v>
      </c>
      <c r="AL22" s="14"/>
      <c r="AM22" s="14"/>
      <c r="AN22" s="32" t="s">
        <v>150</v>
      </c>
      <c r="AO22" s="14" t="s">
        <v>132</v>
      </c>
      <c r="AP22" s="13" t="s">
        <v>125</v>
      </c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</row>
    <row r="23" spans="1:56" ht="26.25" customHeight="1" x14ac:dyDescent="0.35">
      <c r="A23" s="14"/>
      <c r="B23" s="18" t="s">
        <v>84</v>
      </c>
      <c r="C23" s="18"/>
      <c r="D23" s="18" t="s">
        <v>135</v>
      </c>
      <c r="E23" s="14" t="s">
        <v>171</v>
      </c>
      <c r="F23" s="14" t="s">
        <v>172</v>
      </c>
      <c r="G23" s="14" t="s">
        <v>173</v>
      </c>
      <c r="H23" s="14" t="s">
        <v>174</v>
      </c>
      <c r="I23" s="18" t="s">
        <v>86</v>
      </c>
      <c r="J23" s="14" t="s">
        <v>87</v>
      </c>
      <c r="K23" s="14" t="s">
        <v>175</v>
      </c>
      <c r="L23" s="19">
        <v>10</v>
      </c>
      <c r="M23" s="14" t="s">
        <v>176</v>
      </c>
      <c r="N23" s="13" t="s">
        <v>98</v>
      </c>
      <c r="O23" s="14" t="s">
        <v>177</v>
      </c>
      <c r="P23" s="18" t="s">
        <v>85</v>
      </c>
      <c r="Q23" s="14" t="s">
        <v>176</v>
      </c>
      <c r="R23" s="14" t="s">
        <v>98</v>
      </c>
      <c r="S23" s="14" t="s">
        <v>99</v>
      </c>
      <c r="T23" s="14" t="s">
        <v>62</v>
      </c>
      <c r="U23" s="14" t="s">
        <v>178</v>
      </c>
      <c r="V23" s="14"/>
      <c r="W23" s="14"/>
      <c r="X23" s="14"/>
      <c r="Y23" s="19">
        <v>0</v>
      </c>
      <c r="Z23" s="19">
        <v>0</v>
      </c>
      <c r="AA23" s="19">
        <v>100</v>
      </c>
      <c r="AB23" s="14" t="s">
        <v>100</v>
      </c>
      <c r="AC23" s="14" t="s">
        <v>102</v>
      </c>
      <c r="AD23" s="16">
        <v>25</v>
      </c>
      <c r="AE23" s="15">
        <v>10696.43</v>
      </c>
      <c r="AF23" s="15">
        <v>267410.71999999997</v>
      </c>
      <c r="AG23" s="15">
        <v>299500</v>
      </c>
      <c r="AH23" s="16"/>
      <c r="AI23" s="15"/>
      <c r="AJ23" s="15"/>
      <c r="AK23" s="20" t="s">
        <v>152</v>
      </c>
      <c r="AL23" s="14"/>
      <c r="AM23" s="14"/>
      <c r="AN23" s="14" t="s">
        <v>150</v>
      </c>
      <c r="AO23" s="14" t="s">
        <v>179</v>
      </c>
      <c r="AP23" s="14" t="s">
        <v>180</v>
      </c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</row>
    <row r="24" spans="1:56" ht="26.25" customHeight="1" x14ac:dyDescent="0.35">
      <c r="A24" s="14"/>
      <c r="B24" s="18" t="s">
        <v>84</v>
      </c>
      <c r="C24" s="17"/>
      <c r="D24" s="18" t="s">
        <v>135</v>
      </c>
      <c r="E24" s="14" t="s">
        <v>181</v>
      </c>
      <c r="F24" s="14" t="s">
        <v>182</v>
      </c>
      <c r="G24" s="14" t="s">
        <v>183</v>
      </c>
      <c r="H24" s="14" t="s">
        <v>184</v>
      </c>
      <c r="I24" s="18" t="s">
        <v>86</v>
      </c>
      <c r="J24" s="14" t="s">
        <v>87</v>
      </c>
      <c r="K24" s="14" t="s">
        <v>175</v>
      </c>
      <c r="L24" s="19">
        <v>10</v>
      </c>
      <c r="M24" s="14" t="s">
        <v>176</v>
      </c>
      <c r="N24" s="13" t="s">
        <v>98</v>
      </c>
      <c r="O24" s="14" t="s">
        <v>185</v>
      </c>
      <c r="P24" s="18" t="s">
        <v>85</v>
      </c>
      <c r="Q24" s="14" t="s">
        <v>176</v>
      </c>
      <c r="R24" s="14" t="s">
        <v>186</v>
      </c>
      <c r="S24" s="14" t="s">
        <v>99</v>
      </c>
      <c r="T24" s="32" t="s">
        <v>57</v>
      </c>
      <c r="U24" s="32" t="s">
        <v>157</v>
      </c>
      <c r="V24" s="14"/>
      <c r="W24" s="14"/>
      <c r="X24" s="14"/>
      <c r="Y24" s="19">
        <v>0</v>
      </c>
      <c r="Z24" s="19">
        <v>0</v>
      </c>
      <c r="AA24" s="19">
        <v>100</v>
      </c>
      <c r="AB24" s="14" t="s">
        <v>100</v>
      </c>
      <c r="AC24" s="14" t="s">
        <v>102</v>
      </c>
      <c r="AD24" s="54">
        <v>7</v>
      </c>
      <c r="AE24" s="15">
        <v>11766</v>
      </c>
      <c r="AF24" s="15">
        <v>82362</v>
      </c>
      <c r="AG24" s="15">
        <v>92245.440000000002</v>
      </c>
      <c r="AH24" s="16"/>
      <c r="AI24" s="15"/>
      <c r="AJ24" s="15"/>
      <c r="AK24" s="20" t="s">
        <v>152</v>
      </c>
      <c r="AL24" s="14"/>
      <c r="AM24" s="14"/>
      <c r="AN24" s="32" t="s">
        <v>150</v>
      </c>
      <c r="AO24" s="32" t="s">
        <v>179</v>
      </c>
      <c r="AP24" s="32" t="s">
        <v>180</v>
      </c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</row>
    <row r="25" spans="1:56" ht="26.25" customHeight="1" x14ac:dyDescent="0.35">
      <c r="A25" s="14"/>
      <c r="B25" s="18" t="s">
        <v>84</v>
      </c>
      <c r="C25" s="17"/>
      <c r="D25" s="18" t="s">
        <v>135</v>
      </c>
      <c r="E25" s="14" t="s">
        <v>187</v>
      </c>
      <c r="F25" s="14" t="s">
        <v>188</v>
      </c>
      <c r="G25" s="14" t="s">
        <v>189</v>
      </c>
      <c r="H25" s="14" t="s">
        <v>190</v>
      </c>
      <c r="I25" s="18" t="s">
        <v>86</v>
      </c>
      <c r="J25" s="14" t="s">
        <v>87</v>
      </c>
      <c r="K25" s="14" t="s">
        <v>175</v>
      </c>
      <c r="L25" s="19">
        <v>10</v>
      </c>
      <c r="M25" s="14" t="s">
        <v>176</v>
      </c>
      <c r="N25" s="13" t="s">
        <v>98</v>
      </c>
      <c r="O25" s="14" t="s">
        <v>185</v>
      </c>
      <c r="P25" s="18" t="s">
        <v>85</v>
      </c>
      <c r="Q25" s="14" t="s">
        <v>176</v>
      </c>
      <c r="R25" s="14" t="s">
        <v>191</v>
      </c>
      <c r="S25" s="14" t="s">
        <v>99</v>
      </c>
      <c r="T25" s="32" t="s">
        <v>57</v>
      </c>
      <c r="U25" s="32" t="s">
        <v>157</v>
      </c>
      <c r="V25" s="14"/>
      <c r="W25" s="14"/>
      <c r="X25" s="14"/>
      <c r="Y25" s="19">
        <v>0</v>
      </c>
      <c r="Z25" s="19">
        <v>0</v>
      </c>
      <c r="AA25" s="19">
        <v>100</v>
      </c>
      <c r="AB25" s="14" t="s">
        <v>100</v>
      </c>
      <c r="AC25" s="14" t="s">
        <v>102</v>
      </c>
      <c r="AD25" s="54">
        <v>10</v>
      </c>
      <c r="AE25" s="15">
        <v>5790</v>
      </c>
      <c r="AF25" s="15">
        <v>57900</v>
      </c>
      <c r="AG25" s="15">
        <v>64848</v>
      </c>
      <c r="AH25" s="16"/>
      <c r="AI25" s="15"/>
      <c r="AJ25" s="15"/>
      <c r="AK25" s="20" t="s">
        <v>152</v>
      </c>
      <c r="AL25" s="14"/>
      <c r="AM25" s="14"/>
      <c r="AN25" s="32" t="s">
        <v>150</v>
      </c>
      <c r="AO25" s="50" t="s">
        <v>192</v>
      </c>
      <c r="AP25" s="32" t="s">
        <v>193</v>
      </c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</row>
    <row r="26" spans="1:56" ht="26.25" customHeight="1" x14ac:dyDescent="0.3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</row>
    <row r="27" spans="1:56" ht="26.25" customHeight="1" x14ac:dyDescent="0.3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</row>
    <row r="28" spans="1:56" ht="26.25" customHeight="1" x14ac:dyDescent="0.3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</row>
    <row r="29" spans="1:56" ht="26.25" customHeight="1" x14ac:dyDescent="0.3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</row>
    <row r="30" spans="1:56" ht="26.25" customHeight="1" x14ac:dyDescent="0.3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</row>
    <row r="31" spans="1:56" ht="26.25" customHeight="1" x14ac:dyDescent="0.3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</row>
    <row r="32" spans="1:56" ht="26.25" customHeight="1" x14ac:dyDescent="0.3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</row>
    <row r="33" spans="1:56" ht="26.25" customHeight="1" x14ac:dyDescent="0.3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3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</row>
    <row r="34" spans="1:56" ht="26.25" customHeight="1" x14ac:dyDescent="0.3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3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</row>
    <row r="35" spans="1:56" ht="26.25" customHeight="1" x14ac:dyDescent="0.3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3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</row>
    <row r="36" spans="1:56" ht="26.25" customHeight="1" x14ac:dyDescent="0.3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3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</row>
    <row r="37" spans="1:56" ht="26.25" customHeight="1" x14ac:dyDescent="0.3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3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</row>
    <row r="38" spans="1:56" ht="26.25" customHeight="1" x14ac:dyDescent="0.3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3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</row>
    <row r="39" spans="1:56" ht="26.25" customHeight="1" x14ac:dyDescent="0.3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3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</row>
    <row r="40" spans="1:56" ht="26.25" customHeight="1" x14ac:dyDescent="0.3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3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</row>
    <row r="41" spans="1:56" ht="26.25" customHeight="1" x14ac:dyDescent="0.3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3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</row>
    <row r="42" spans="1:56" ht="26.25" customHeight="1" x14ac:dyDescent="0.3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3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</row>
    <row r="43" spans="1:56" ht="26.25" customHeight="1" x14ac:dyDescent="0.3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3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</row>
    <row r="44" spans="1:56" ht="26.25" customHeight="1" x14ac:dyDescent="0.3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</row>
    <row r="45" spans="1:56" ht="26.25" customHeight="1" x14ac:dyDescent="0.3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</row>
    <row r="46" spans="1:56" ht="26.25" customHeight="1" x14ac:dyDescent="0.3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</row>
    <row r="47" spans="1:56" ht="26.25" customHeight="1" x14ac:dyDescent="0.3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</row>
    <row r="48" spans="1:56" ht="26.25" customHeight="1" x14ac:dyDescent="0.3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</row>
    <row r="49" spans="1:56" ht="26.25" customHeight="1" x14ac:dyDescent="0.3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</row>
    <row r="50" spans="1:56" ht="26.25" customHeight="1" x14ac:dyDescent="0.3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</row>
    <row r="51" spans="1:56" ht="26.25" customHeight="1" x14ac:dyDescent="0.3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</row>
    <row r="52" spans="1:56" ht="26.25" customHeight="1" x14ac:dyDescent="0.3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</row>
    <row r="53" spans="1:56" ht="26.25" customHeight="1" x14ac:dyDescent="0.3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</row>
    <row r="54" spans="1:56" ht="26.25" customHeight="1" x14ac:dyDescent="0.3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</row>
    <row r="55" spans="1:56" ht="26.25" customHeight="1" x14ac:dyDescent="0.3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</row>
    <row r="56" spans="1:56" ht="26.25" customHeight="1" x14ac:dyDescent="0.3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</row>
    <row r="57" spans="1:56" ht="26.25" customHeight="1" x14ac:dyDescent="0.3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</row>
    <row r="58" spans="1:56" ht="26.25" customHeight="1" x14ac:dyDescent="0.3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</row>
    <row r="59" spans="1:56" ht="26.25" customHeight="1" x14ac:dyDescent="0.3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1:56" ht="26.25" customHeight="1" x14ac:dyDescent="0.3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:56" ht="26.25" customHeight="1" x14ac:dyDescent="0.3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1:56" ht="26.25" customHeight="1" x14ac:dyDescent="0.3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1:56" ht="26.25" customHeight="1" x14ac:dyDescent="0.3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</row>
    <row r="64" spans="1:56" x14ac:dyDescent="0.3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</row>
    <row r="65" spans="1:56" x14ac:dyDescent="0.3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</row>
    <row r="66" spans="1:56" x14ac:dyDescent="0.3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</row>
    <row r="67" spans="1:56" x14ac:dyDescent="0.3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1:56" x14ac:dyDescent="0.3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1:56" x14ac:dyDescent="0.3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</row>
    <row r="70" spans="1:56" x14ac:dyDescent="0.3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</row>
    <row r="71" spans="1:56" x14ac:dyDescent="0.3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</row>
    <row r="72" spans="1:56" x14ac:dyDescent="0.3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</row>
    <row r="73" spans="1:56" x14ac:dyDescent="0.3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</row>
    <row r="74" spans="1:56" x14ac:dyDescent="0.3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</row>
    <row r="75" spans="1:56" x14ac:dyDescent="0.3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</row>
    <row r="76" spans="1:56" x14ac:dyDescent="0.3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</row>
    <row r="77" spans="1:56" x14ac:dyDescent="0.3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</row>
    <row r="78" spans="1:56" x14ac:dyDescent="0.3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</row>
    <row r="79" spans="1:56" x14ac:dyDescent="0.3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</row>
    <row r="80" spans="1:56" x14ac:dyDescent="0.3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</row>
    <row r="81" spans="1:56" x14ac:dyDescent="0.3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</row>
    <row r="82" spans="1:56" x14ac:dyDescent="0.3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</row>
    <row r="83" spans="1:56" x14ac:dyDescent="0.3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</row>
    <row r="84" spans="1:56" x14ac:dyDescent="0.3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</row>
    <row r="85" spans="1:56" x14ac:dyDescent="0.3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</row>
    <row r="86" spans="1:56" x14ac:dyDescent="0.3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</row>
    <row r="87" spans="1:56" x14ac:dyDescent="0.3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</row>
    <row r="88" spans="1:56" x14ac:dyDescent="0.3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</row>
    <row r="89" spans="1:56" x14ac:dyDescent="0.3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</row>
    <row r="90" spans="1:56" x14ac:dyDescent="0.3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</row>
    <row r="91" spans="1:56" x14ac:dyDescent="0.3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</row>
    <row r="92" spans="1:56" x14ac:dyDescent="0.3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</row>
    <row r="93" spans="1:56" x14ac:dyDescent="0.3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</row>
    <row r="94" spans="1:56" x14ac:dyDescent="0.3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</row>
    <row r="95" spans="1:56" x14ac:dyDescent="0.3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</row>
    <row r="96" spans="1:56" x14ac:dyDescent="0.3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</row>
    <row r="97" spans="1:56" x14ac:dyDescent="0.3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</row>
    <row r="98" spans="1:56" x14ac:dyDescent="0.3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</row>
    <row r="99" spans="1:56" x14ac:dyDescent="0.3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</row>
    <row r="100" spans="1:56" x14ac:dyDescent="0.3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</row>
    <row r="101" spans="1:56" x14ac:dyDescent="0.3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</row>
    <row r="102" spans="1:56" x14ac:dyDescent="0.3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</row>
    <row r="103" spans="1:56" x14ac:dyDescent="0.3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</row>
    <row r="104" spans="1:56" x14ac:dyDescent="0.3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</row>
    <row r="105" spans="1:56" x14ac:dyDescent="0.3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</row>
    <row r="106" spans="1:56" x14ac:dyDescent="0.3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</row>
    <row r="107" spans="1:56" x14ac:dyDescent="0.3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</row>
    <row r="108" spans="1:56" x14ac:dyDescent="0.3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</row>
    <row r="109" spans="1:56" x14ac:dyDescent="0.3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</row>
    <row r="110" spans="1:56" x14ac:dyDescent="0.3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</row>
    <row r="111" spans="1:56" x14ac:dyDescent="0.3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</row>
    <row r="112" spans="1:56" x14ac:dyDescent="0.3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</row>
    <row r="113" spans="1:56" x14ac:dyDescent="0.3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</row>
    <row r="114" spans="1:56" x14ac:dyDescent="0.3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</row>
    <row r="115" spans="1:56" x14ac:dyDescent="0.3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</row>
    <row r="116" spans="1:56" x14ac:dyDescent="0.3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</row>
    <row r="117" spans="1:56" x14ac:dyDescent="0.3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</row>
    <row r="118" spans="1:56" x14ac:dyDescent="0.3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</row>
    <row r="119" spans="1:56" x14ac:dyDescent="0.3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</row>
    <row r="120" spans="1:56" x14ac:dyDescent="0.3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</row>
    <row r="121" spans="1:56" x14ac:dyDescent="0.3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</row>
    <row r="122" spans="1:56" x14ac:dyDescent="0.3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</row>
    <row r="123" spans="1:56" x14ac:dyDescent="0.3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</row>
    <row r="124" spans="1:56" x14ac:dyDescent="0.3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</row>
    <row r="125" spans="1:56" x14ac:dyDescent="0.3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</row>
    <row r="126" spans="1:56" x14ac:dyDescent="0.3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</row>
    <row r="127" spans="1:56" x14ac:dyDescent="0.3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</row>
    <row r="128" spans="1:56" x14ac:dyDescent="0.3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</row>
    <row r="129" spans="1:56" x14ac:dyDescent="0.3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</row>
    <row r="130" spans="1:56" x14ac:dyDescent="0.3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</row>
    <row r="131" spans="1:56" x14ac:dyDescent="0.3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</row>
    <row r="132" spans="1:56" x14ac:dyDescent="0.3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</row>
    <row r="133" spans="1:56" x14ac:dyDescent="0.3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</row>
    <row r="134" spans="1:56" x14ac:dyDescent="0.3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</row>
    <row r="135" spans="1:56" x14ac:dyDescent="0.3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</row>
    <row r="136" spans="1:56" x14ac:dyDescent="0.3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</row>
    <row r="137" spans="1:56" x14ac:dyDescent="0.3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</row>
    <row r="138" spans="1:56" x14ac:dyDescent="0.3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</row>
    <row r="139" spans="1:56" x14ac:dyDescent="0.3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</row>
    <row r="140" spans="1:56" x14ac:dyDescent="0.3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</row>
    <row r="141" spans="1:56" x14ac:dyDescent="0.3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</row>
    <row r="142" spans="1:56" x14ac:dyDescent="0.3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</row>
    <row r="143" spans="1:56" x14ac:dyDescent="0.3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</row>
    <row r="144" spans="1:56" x14ac:dyDescent="0.3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</row>
    <row r="145" spans="1:56" x14ac:dyDescent="0.3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</row>
    <row r="146" spans="1:56" x14ac:dyDescent="0.3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</row>
    <row r="147" spans="1:56" x14ac:dyDescent="0.3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</row>
    <row r="148" spans="1:56" x14ac:dyDescent="0.3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</row>
    <row r="149" spans="1:56" x14ac:dyDescent="0.3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</row>
    <row r="150" spans="1:56" x14ac:dyDescent="0.3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</row>
    <row r="151" spans="1:56" x14ac:dyDescent="0.3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</row>
    <row r="152" spans="1:56" x14ac:dyDescent="0.3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</row>
    <row r="153" spans="1:56" x14ac:dyDescent="0.3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</row>
    <row r="154" spans="1:56" x14ac:dyDescent="0.3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</row>
    <row r="155" spans="1:56" x14ac:dyDescent="0.3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</row>
    <row r="156" spans="1:56" x14ac:dyDescent="0.3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</row>
    <row r="157" spans="1:56" x14ac:dyDescent="0.3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</row>
    <row r="158" spans="1:56" x14ac:dyDescent="0.3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</row>
    <row r="159" spans="1:56" x14ac:dyDescent="0.3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</row>
    <row r="160" spans="1:56" x14ac:dyDescent="0.3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</row>
    <row r="161" spans="1:56" x14ac:dyDescent="0.3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</row>
    <row r="162" spans="1:56" x14ac:dyDescent="0.3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</row>
    <row r="163" spans="1:56" x14ac:dyDescent="0.3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</row>
    <row r="164" spans="1:56" x14ac:dyDescent="0.3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</row>
    <row r="165" spans="1:56" x14ac:dyDescent="0.3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</row>
    <row r="166" spans="1:56" x14ac:dyDescent="0.3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</row>
    <row r="167" spans="1:56" x14ac:dyDescent="0.3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</row>
    <row r="168" spans="1:56" x14ac:dyDescent="0.3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</row>
    <row r="169" spans="1:56" x14ac:dyDescent="0.3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</row>
    <row r="170" spans="1:56" x14ac:dyDescent="0.3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</row>
    <row r="171" spans="1:56" x14ac:dyDescent="0.3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</row>
    <row r="172" spans="1:56" x14ac:dyDescent="0.3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</row>
    <row r="173" spans="1:56" x14ac:dyDescent="0.3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</row>
    <row r="174" spans="1:56" x14ac:dyDescent="0.3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</row>
    <row r="175" spans="1:56" x14ac:dyDescent="0.3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</row>
    <row r="176" spans="1:56" x14ac:dyDescent="0.3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</row>
    <row r="177" spans="1:56" x14ac:dyDescent="0.3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</row>
    <row r="178" spans="1:56" x14ac:dyDescent="0.3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</row>
    <row r="179" spans="1:56" x14ac:dyDescent="0.3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</row>
    <row r="180" spans="1:56" x14ac:dyDescent="0.3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</row>
    <row r="181" spans="1:56" x14ac:dyDescent="0.3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</row>
    <row r="182" spans="1:56" x14ac:dyDescent="0.3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</row>
    <row r="183" spans="1:56" x14ac:dyDescent="0.3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</row>
    <row r="184" spans="1:56" x14ac:dyDescent="0.3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</row>
    <row r="185" spans="1:56" x14ac:dyDescent="0.3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</row>
    <row r="186" spans="1:56" x14ac:dyDescent="0.3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</row>
    <row r="187" spans="1:56" x14ac:dyDescent="0.3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</row>
    <row r="188" spans="1:56" x14ac:dyDescent="0.3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</row>
    <row r="189" spans="1:56" x14ac:dyDescent="0.3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</row>
    <row r="190" spans="1:56" x14ac:dyDescent="0.3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</row>
    <row r="191" spans="1:56" x14ac:dyDescent="0.3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</row>
    <row r="192" spans="1:56" x14ac:dyDescent="0.3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</row>
    <row r="193" spans="1:56" x14ac:dyDescent="0.3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</row>
    <row r="194" spans="1:56" x14ac:dyDescent="0.3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</row>
    <row r="195" spans="1:56" x14ac:dyDescent="0.3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</row>
    <row r="196" spans="1:56" x14ac:dyDescent="0.3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</row>
    <row r="197" spans="1:56" x14ac:dyDescent="0.3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</row>
    <row r="198" spans="1:56" x14ac:dyDescent="0.3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</row>
    <row r="199" spans="1:56" x14ac:dyDescent="0.3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</row>
    <row r="200" spans="1:56" x14ac:dyDescent="0.3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</row>
    <row r="201" spans="1:56" x14ac:dyDescent="0.3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</row>
    <row r="202" spans="1:56" x14ac:dyDescent="0.3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</row>
    <row r="203" spans="1:56" x14ac:dyDescent="0.3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</row>
    <row r="204" spans="1:56" x14ac:dyDescent="0.3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</row>
    <row r="205" spans="1:56" x14ac:dyDescent="0.3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</row>
    <row r="206" spans="1:56" x14ac:dyDescent="0.3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</row>
    <row r="207" spans="1:56" x14ac:dyDescent="0.3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</row>
    <row r="208" spans="1:56" x14ac:dyDescent="0.3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</row>
    <row r="209" spans="1:56" x14ac:dyDescent="0.3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</row>
    <row r="210" spans="1:56" x14ac:dyDescent="0.3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</row>
    <row r="211" spans="1:56" x14ac:dyDescent="0.3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</row>
    <row r="212" spans="1:56" x14ac:dyDescent="0.3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</row>
    <row r="213" spans="1:56" x14ac:dyDescent="0.3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</row>
    <row r="214" spans="1:56" x14ac:dyDescent="0.3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</row>
    <row r="215" spans="1:56" x14ac:dyDescent="0.3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</row>
    <row r="216" spans="1:56" x14ac:dyDescent="0.3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</row>
    <row r="217" spans="1:56" x14ac:dyDescent="0.3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</row>
    <row r="218" spans="1:56" x14ac:dyDescent="0.3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</row>
    <row r="219" spans="1:56" x14ac:dyDescent="0.3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</row>
    <row r="220" spans="1:56" x14ac:dyDescent="0.3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</row>
    <row r="221" spans="1:56" x14ac:dyDescent="0.3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</row>
    <row r="222" spans="1:56" x14ac:dyDescent="0.3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</row>
    <row r="223" spans="1:56" x14ac:dyDescent="0.3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</row>
    <row r="224" spans="1:56" x14ac:dyDescent="0.3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</row>
    <row r="225" spans="1:56" x14ac:dyDescent="0.3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</row>
    <row r="226" spans="1:56" x14ac:dyDescent="0.3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</row>
    <row r="227" spans="1:56" x14ac:dyDescent="0.3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</row>
    <row r="228" spans="1:56" x14ac:dyDescent="0.3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</row>
    <row r="229" spans="1:56" x14ac:dyDescent="0.3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</row>
    <row r="230" spans="1:56" x14ac:dyDescent="0.3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</row>
    <row r="231" spans="1:56" x14ac:dyDescent="0.3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</row>
    <row r="232" spans="1:56" x14ac:dyDescent="0.3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</row>
    <row r="233" spans="1:56" x14ac:dyDescent="0.3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</row>
    <row r="234" spans="1:56" x14ac:dyDescent="0.3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</row>
    <row r="235" spans="1:56" x14ac:dyDescent="0.3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</row>
    <row r="236" spans="1:56" x14ac:dyDescent="0.3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</row>
    <row r="237" spans="1:56" x14ac:dyDescent="0.3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</row>
    <row r="238" spans="1:56" x14ac:dyDescent="0.3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</row>
    <row r="239" spans="1:56" x14ac:dyDescent="0.3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</row>
    <row r="240" spans="1:56" x14ac:dyDescent="0.3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</row>
    <row r="241" spans="1:56" x14ac:dyDescent="0.3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</row>
    <row r="242" spans="1:56" x14ac:dyDescent="0.3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</row>
    <row r="243" spans="1:56" x14ac:dyDescent="0.3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</row>
    <row r="244" spans="1:56" x14ac:dyDescent="0.3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</row>
    <row r="245" spans="1:56" x14ac:dyDescent="0.3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</row>
    <row r="246" spans="1:56" x14ac:dyDescent="0.3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</row>
    <row r="247" spans="1:56" x14ac:dyDescent="0.3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</row>
    <row r="248" spans="1:56" x14ac:dyDescent="0.3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</row>
    <row r="249" spans="1:56" x14ac:dyDescent="0.3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</row>
    <row r="250" spans="1:56" x14ac:dyDescent="0.3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</row>
    <row r="251" spans="1:56" x14ac:dyDescent="0.3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</row>
    <row r="252" spans="1:56" x14ac:dyDescent="0.3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</row>
    <row r="253" spans="1:56" x14ac:dyDescent="0.3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</row>
    <row r="254" spans="1:56" x14ac:dyDescent="0.3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</row>
    <row r="255" spans="1:56" x14ac:dyDescent="0.3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</row>
    <row r="256" spans="1:56" x14ac:dyDescent="0.3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</row>
    <row r="257" spans="1:56" x14ac:dyDescent="0.3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</row>
    <row r="258" spans="1:56" x14ac:dyDescent="0.3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</row>
    <row r="259" spans="1:56" x14ac:dyDescent="0.3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</row>
    <row r="260" spans="1:56" x14ac:dyDescent="0.3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</row>
    <row r="261" spans="1:56" x14ac:dyDescent="0.3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</row>
    <row r="262" spans="1:56" x14ac:dyDescent="0.3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</row>
    <row r="263" spans="1:56" x14ac:dyDescent="0.3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</row>
    <row r="264" spans="1:56" x14ac:dyDescent="0.3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</row>
    <row r="265" spans="1:56" x14ac:dyDescent="0.3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</row>
    <row r="266" spans="1:56" x14ac:dyDescent="0.3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</row>
    <row r="267" spans="1:56" x14ac:dyDescent="0.3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</row>
    <row r="268" spans="1:56" x14ac:dyDescent="0.3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</row>
    <row r="269" spans="1:56" x14ac:dyDescent="0.3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</row>
    <row r="270" spans="1:56" x14ac:dyDescent="0.3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</row>
    <row r="271" spans="1:56" x14ac:dyDescent="0.3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</row>
    <row r="272" spans="1:56" x14ac:dyDescent="0.3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</row>
    <row r="273" spans="1:56" x14ac:dyDescent="0.3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</row>
    <row r="274" spans="1:56" x14ac:dyDescent="0.3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</row>
    <row r="275" spans="1:56" x14ac:dyDescent="0.3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</row>
    <row r="276" spans="1:56" x14ac:dyDescent="0.3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</row>
    <row r="277" spans="1:56" x14ac:dyDescent="0.3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</row>
    <row r="278" spans="1:56" x14ac:dyDescent="0.3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</row>
    <row r="279" spans="1:56" x14ac:dyDescent="0.3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</row>
    <row r="280" spans="1:56" x14ac:dyDescent="0.3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</row>
    <row r="281" spans="1:56" x14ac:dyDescent="0.3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</row>
    <row r="282" spans="1:56" x14ac:dyDescent="0.3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</row>
    <row r="283" spans="1:56" x14ac:dyDescent="0.3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</row>
    <row r="284" spans="1:56" x14ac:dyDescent="0.3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</row>
    <row r="285" spans="1:56" x14ac:dyDescent="0.3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</row>
    <row r="286" spans="1:56" x14ac:dyDescent="0.3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</row>
    <row r="287" spans="1:56" x14ac:dyDescent="0.3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</row>
    <row r="288" spans="1:56" x14ac:dyDescent="0.3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</row>
    <row r="289" spans="1:56" x14ac:dyDescent="0.3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</row>
    <row r="290" spans="1:56" x14ac:dyDescent="0.3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</row>
    <row r="291" spans="1:56" x14ac:dyDescent="0.3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</row>
    <row r="292" spans="1:56" x14ac:dyDescent="0.3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</row>
    <row r="293" spans="1:56" x14ac:dyDescent="0.3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</row>
    <row r="294" spans="1:56" x14ac:dyDescent="0.3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</row>
    <row r="295" spans="1:56" x14ac:dyDescent="0.3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</row>
    <row r="296" spans="1:56" x14ac:dyDescent="0.3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</row>
    <row r="297" spans="1:56" x14ac:dyDescent="0.3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</row>
    <row r="298" spans="1:56" x14ac:dyDescent="0.3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</row>
    <row r="299" spans="1:56" x14ac:dyDescent="0.3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</row>
    <row r="300" spans="1:56" x14ac:dyDescent="0.3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</row>
    <row r="301" spans="1:56" x14ac:dyDescent="0.3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</row>
    <row r="302" spans="1:56" x14ac:dyDescent="0.3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</row>
    <row r="303" spans="1:56" x14ac:dyDescent="0.3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</row>
    <row r="304" spans="1:56" x14ac:dyDescent="0.3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</row>
    <row r="305" spans="1:56" x14ac:dyDescent="0.3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</row>
    <row r="306" spans="1:56" x14ac:dyDescent="0.3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</row>
    <row r="307" spans="1:56" x14ac:dyDescent="0.3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</row>
    <row r="308" spans="1:56" x14ac:dyDescent="0.3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</row>
    <row r="309" spans="1:56" x14ac:dyDescent="0.3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</row>
    <row r="310" spans="1:56" x14ac:dyDescent="0.3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</row>
    <row r="311" spans="1:56" x14ac:dyDescent="0.3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</row>
    <row r="312" spans="1:56" x14ac:dyDescent="0.3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</row>
    <row r="313" spans="1:56" x14ac:dyDescent="0.3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</row>
    <row r="314" spans="1:56" x14ac:dyDescent="0.3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</row>
    <row r="315" spans="1:56" x14ac:dyDescent="0.3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</row>
    <row r="316" spans="1:56" x14ac:dyDescent="0.3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</row>
    <row r="317" spans="1:56" x14ac:dyDescent="0.3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</row>
    <row r="318" spans="1:56" x14ac:dyDescent="0.3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</row>
    <row r="319" spans="1:56" x14ac:dyDescent="0.3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</row>
    <row r="320" spans="1:56" x14ac:dyDescent="0.3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</row>
    <row r="321" spans="1:56" x14ac:dyDescent="0.3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</row>
    <row r="322" spans="1:56" x14ac:dyDescent="0.3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</row>
    <row r="323" spans="1:56" x14ac:dyDescent="0.3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</row>
    <row r="324" spans="1:56" x14ac:dyDescent="0.3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</row>
    <row r="325" spans="1:56" x14ac:dyDescent="0.3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</row>
    <row r="326" spans="1:56" x14ac:dyDescent="0.3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</row>
    <row r="327" spans="1:56" x14ac:dyDescent="0.3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</row>
    <row r="328" spans="1:56" x14ac:dyDescent="0.3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</row>
    <row r="329" spans="1:56" x14ac:dyDescent="0.3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</row>
    <row r="330" spans="1:56" x14ac:dyDescent="0.3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</row>
    <row r="331" spans="1:56" x14ac:dyDescent="0.3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</row>
    <row r="332" spans="1:56" x14ac:dyDescent="0.3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</row>
    <row r="333" spans="1:56" x14ac:dyDescent="0.3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</row>
    <row r="334" spans="1:56" x14ac:dyDescent="0.3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</row>
    <row r="335" spans="1:56" x14ac:dyDescent="0.3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</row>
    <row r="336" spans="1:56" x14ac:dyDescent="0.3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</row>
    <row r="337" spans="1:56" x14ac:dyDescent="0.3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</row>
    <row r="338" spans="1:56" x14ac:dyDescent="0.3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</row>
    <row r="339" spans="1:56" x14ac:dyDescent="0.3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</row>
    <row r="340" spans="1:56" x14ac:dyDescent="0.3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</row>
    <row r="341" spans="1:56" x14ac:dyDescent="0.3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</row>
    <row r="342" spans="1:56" x14ac:dyDescent="0.3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</row>
    <row r="343" spans="1:56" x14ac:dyDescent="0.3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</row>
    <row r="344" spans="1:56" x14ac:dyDescent="0.3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</row>
    <row r="345" spans="1:56" x14ac:dyDescent="0.3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</row>
    <row r="346" spans="1:56" x14ac:dyDescent="0.3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</row>
    <row r="347" spans="1:56" x14ac:dyDescent="0.3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</row>
    <row r="348" spans="1:56" x14ac:dyDescent="0.3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</row>
    <row r="349" spans="1:56" x14ac:dyDescent="0.3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</row>
    <row r="350" spans="1:56" x14ac:dyDescent="0.3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</row>
    <row r="351" spans="1:56" x14ac:dyDescent="0.3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</row>
    <row r="352" spans="1:56" x14ac:dyDescent="0.3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</row>
    <row r="353" spans="1:56" x14ac:dyDescent="0.3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</row>
    <row r="354" spans="1:56" x14ac:dyDescent="0.3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</row>
    <row r="355" spans="1:56" x14ac:dyDescent="0.3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</row>
    <row r="356" spans="1:56" x14ac:dyDescent="0.3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</row>
    <row r="357" spans="1:56" x14ac:dyDescent="0.3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</row>
    <row r="358" spans="1:56" x14ac:dyDescent="0.3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</row>
    <row r="359" spans="1:56" x14ac:dyDescent="0.3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</row>
    <row r="360" spans="1:56" x14ac:dyDescent="0.3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</row>
    <row r="361" spans="1:56" x14ac:dyDescent="0.3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</row>
    <row r="362" spans="1:56" x14ac:dyDescent="0.3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</row>
    <row r="363" spans="1:56" x14ac:dyDescent="0.3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</row>
    <row r="364" spans="1:56" x14ac:dyDescent="0.3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</row>
    <row r="365" spans="1:56" x14ac:dyDescent="0.3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</row>
    <row r="366" spans="1:56" x14ac:dyDescent="0.3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</row>
    <row r="367" spans="1:56" x14ac:dyDescent="0.3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</row>
    <row r="368" spans="1:56" x14ac:dyDescent="0.3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</row>
    <row r="369" spans="1:56" x14ac:dyDescent="0.3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</row>
    <row r="370" spans="1:56" x14ac:dyDescent="0.3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</row>
    <row r="371" spans="1:56" x14ac:dyDescent="0.3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</row>
    <row r="372" spans="1:56" x14ac:dyDescent="0.3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</row>
    <row r="373" spans="1:56" x14ac:dyDescent="0.3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</row>
    <row r="374" spans="1:56" x14ac:dyDescent="0.3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</row>
    <row r="375" spans="1:56" x14ac:dyDescent="0.3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</row>
    <row r="376" spans="1:56" x14ac:dyDescent="0.3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</row>
    <row r="377" spans="1:56" x14ac:dyDescent="0.3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</row>
    <row r="378" spans="1:56" x14ac:dyDescent="0.3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</row>
    <row r="379" spans="1:56" x14ac:dyDescent="0.3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</row>
    <row r="380" spans="1:56" x14ac:dyDescent="0.3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</row>
    <row r="381" spans="1:56" x14ac:dyDescent="0.3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</row>
    <row r="382" spans="1:56" x14ac:dyDescent="0.3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</row>
    <row r="383" spans="1:56" x14ac:dyDescent="0.3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</row>
    <row r="384" spans="1:56" x14ac:dyDescent="0.3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</row>
    <row r="385" spans="1:56" x14ac:dyDescent="0.3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</row>
    <row r="386" spans="1:56" x14ac:dyDescent="0.3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</row>
    <row r="387" spans="1:56" x14ac:dyDescent="0.3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</row>
    <row r="388" spans="1:56" x14ac:dyDescent="0.3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</row>
    <row r="389" spans="1:56" x14ac:dyDescent="0.3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</row>
    <row r="390" spans="1:56" x14ac:dyDescent="0.3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</row>
    <row r="391" spans="1:56" x14ac:dyDescent="0.3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</row>
    <row r="392" spans="1:56" x14ac:dyDescent="0.3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</row>
    <row r="393" spans="1:56" x14ac:dyDescent="0.3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</row>
    <row r="394" spans="1:56" x14ac:dyDescent="0.3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</row>
    <row r="395" spans="1:56" x14ac:dyDescent="0.3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</row>
    <row r="396" spans="1:56" x14ac:dyDescent="0.3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</row>
    <row r="397" spans="1:56" x14ac:dyDescent="0.3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</row>
    <row r="398" spans="1:56" x14ac:dyDescent="0.3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</row>
    <row r="399" spans="1:56" x14ac:dyDescent="0.3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</row>
    <row r="400" spans="1:56" x14ac:dyDescent="0.3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</row>
    <row r="401" spans="1:56" x14ac:dyDescent="0.3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</row>
    <row r="402" spans="1:56" x14ac:dyDescent="0.3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</row>
    <row r="403" spans="1:56" x14ac:dyDescent="0.3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</row>
    <row r="404" spans="1:56" x14ac:dyDescent="0.3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</row>
    <row r="405" spans="1:56" x14ac:dyDescent="0.3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</row>
    <row r="406" spans="1:56" x14ac:dyDescent="0.3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</row>
    <row r="407" spans="1:56" x14ac:dyDescent="0.3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</row>
    <row r="408" spans="1:56" x14ac:dyDescent="0.3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</row>
    <row r="409" spans="1:56" x14ac:dyDescent="0.3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</row>
    <row r="410" spans="1:56" x14ac:dyDescent="0.3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</row>
    <row r="411" spans="1:56" x14ac:dyDescent="0.3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</row>
    <row r="412" spans="1:56" x14ac:dyDescent="0.3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</row>
    <row r="413" spans="1:56" x14ac:dyDescent="0.35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</row>
    <row r="414" spans="1:56" x14ac:dyDescent="0.35">
      <c r="A414" s="14"/>
      <c r="B414" s="17"/>
      <c r="C414" s="17"/>
      <c r="D414" s="17"/>
      <c r="E414" s="14"/>
      <c r="F414" s="14"/>
      <c r="G414" s="14"/>
      <c r="H414" s="14"/>
      <c r="I414" s="18"/>
      <c r="J414" s="14"/>
      <c r="K414" s="14"/>
      <c r="L414" s="19"/>
      <c r="M414" s="14"/>
      <c r="N414" s="14"/>
      <c r="O414" s="14"/>
      <c r="P414" s="18"/>
      <c r="Q414" s="14"/>
      <c r="R414" s="14"/>
      <c r="S414" s="14"/>
      <c r="T414" s="14"/>
      <c r="U414" s="14"/>
      <c r="V414" s="14"/>
      <c r="W414" s="14"/>
      <c r="X414" s="14"/>
      <c r="Y414" s="19"/>
      <c r="Z414" s="19"/>
      <c r="AA414" s="19"/>
      <c r="AB414" s="14"/>
      <c r="AC414" s="14"/>
      <c r="AD414" s="16"/>
      <c r="AE414" s="15"/>
      <c r="AF414" s="15"/>
      <c r="AG414" s="15"/>
      <c r="AH414" s="16"/>
      <c r="AI414" s="15"/>
      <c r="AJ414" s="15"/>
      <c r="AK414" s="20"/>
      <c r="AL414" s="14"/>
      <c r="AM414" s="14"/>
      <c r="AN414" s="14"/>
      <c r="AO414" s="14"/>
      <c r="AP414" s="14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</row>
    <row r="415" spans="1:56" x14ac:dyDescent="0.35">
      <c r="A415" s="14"/>
      <c r="B415" s="17"/>
      <c r="C415" s="17"/>
      <c r="D415" s="17"/>
      <c r="E415" s="14"/>
      <c r="F415" s="14"/>
      <c r="G415" s="14"/>
      <c r="H415" s="14"/>
      <c r="I415" s="18"/>
      <c r="J415" s="14"/>
      <c r="K415" s="14"/>
      <c r="L415" s="19"/>
      <c r="M415" s="14"/>
      <c r="N415" s="14"/>
      <c r="O415" s="14"/>
      <c r="P415" s="18"/>
      <c r="Q415" s="14"/>
      <c r="R415" s="14"/>
      <c r="S415" s="14"/>
      <c r="T415" s="14"/>
      <c r="U415" s="14"/>
      <c r="V415" s="14"/>
      <c r="W415" s="14"/>
      <c r="X415" s="14"/>
      <c r="Y415" s="19"/>
      <c r="Z415" s="19"/>
      <c r="AA415" s="19"/>
      <c r="AB415" s="14"/>
      <c r="AC415" s="14"/>
      <c r="AD415" s="16"/>
      <c r="AE415" s="15"/>
      <c r="AF415" s="15"/>
      <c r="AG415" s="15"/>
      <c r="AH415" s="16"/>
      <c r="AI415" s="15"/>
      <c r="AJ415" s="15"/>
      <c r="AK415" s="20"/>
      <c r="AL415" s="14"/>
      <c r="AM415" s="14"/>
      <c r="AN415" s="14"/>
      <c r="AO415" s="14"/>
      <c r="AP415" s="14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</row>
    <row r="416" spans="1:56" x14ac:dyDescent="0.35">
      <c r="A416" s="14"/>
      <c r="B416" s="17"/>
      <c r="C416" s="17"/>
      <c r="D416" s="17"/>
      <c r="E416" s="14"/>
      <c r="F416" s="14"/>
      <c r="G416" s="14"/>
      <c r="H416" s="14"/>
      <c r="I416" s="18"/>
      <c r="J416" s="14"/>
      <c r="K416" s="14"/>
      <c r="L416" s="19"/>
      <c r="M416" s="14"/>
      <c r="N416" s="14"/>
      <c r="O416" s="14"/>
      <c r="P416" s="18"/>
      <c r="Q416" s="14"/>
      <c r="R416" s="14"/>
      <c r="S416" s="14"/>
      <c r="T416" s="14"/>
      <c r="U416" s="14"/>
      <c r="V416" s="14"/>
      <c r="W416" s="14"/>
      <c r="X416" s="14"/>
      <c r="Y416" s="19"/>
      <c r="Z416" s="19"/>
      <c r="AA416" s="19"/>
      <c r="AB416" s="14"/>
      <c r="AC416" s="14"/>
      <c r="AD416" s="16"/>
      <c r="AE416" s="15"/>
      <c r="AF416" s="15"/>
      <c r="AG416" s="15"/>
      <c r="AH416" s="16"/>
      <c r="AI416" s="15"/>
      <c r="AJ416" s="15"/>
      <c r="AK416" s="20"/>
      <c r="AL416" s="14"/>
      <c r="AM416" s="14"/>
      <c r="AN416" s="14"/>
      <c r="AO416" s="14"/>
      <c r="AP416" s="14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</row>
    <row r="417" spans="1:56" x14ac:dyDescent="0.35">
      <c r="A417" s="14"/>
      <c r="B417" s="17"/>
      <c r="C417" s="17"/>
      <c r="D417" s="17"/>
      <c r="E417" s="14"/>
      <c r="F417" s="14"/>
      <c r="G417" s="14"/>
      <c r="H417" s="14"/>
      <c r="I417" s="18"/>
      <c r="J417" s="14"/>
      <c r="K417" s="14"/>
      <c r="L417" s="19"/>
      <c r="M417" s="14"/>
      <c r="N417" s="14"/>
      <c r="O417" s="14"/>
      <c r="P417" s="18"/>
      <c r="Q417" s="14"/>
      <c r="R417" s="14"/>
      <c r="S417" s="14"/>
      <c r="T417" s="14"/>
      <c r="U417" s="14"/>
      <c r="V417" s="14"/>
      <c r="W417" s="14"/>
      <c r="X417" s="14"/>
      <c r="Y417" s="19"/>
      <c r="Z417" s="19"/>
      <c r="AA417" s="19"/>
      <c r="AB417" s="14"/>
      <c r="AC417" s="14"/>
      <c r="AD417" s="16"/>
      <c r="AE417" s="15"/>
      <c r="AF417" s="15"/>
      <c r="AG417" s="15"/>
      <c r="AH417" s="16"/>
      <c r="AI417" s="15"/>
      <c r="AJ417" s="15"/>
      <c r="AK417" s="20"/>
      <c r="AL417" s="14"/>
      <c r="AM417" s="14"/>
      <c r="AN417" s="14"/>
      <c r="AO417" s="14"/>
      <c r="AP417" s="14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</row>
    <row r="418" spans="1:56" x14ac:dyDescent="0.35">
      <c r="A418" s="14"/>
      <c r="B418" s="17"/>
      <c r="C418" s="17"/>
      <c r="D418" s="17"/>
      <c r="E418" s="14"/>
      <c r="F418" s="14"/>
      <c r="G418" s="14"/>
      <c r="H418" s="14"/>
      <c r="I418" s="18"/>
      <c r="J418" s="14"/>
      <c r="K418" s="14"/>
      <c r="L418" s="19"/>
      <c r="M418" s="14"/>
      <c r="N418" s="14"/>
      <c r="O418" s="14"/>
      <c r="P418" s="18"/>
      <c r="Q418" s="14"/>
      <c r="R418" s="14"/>
      <c r="S418" s="14"/>
      <c r="T418" s="14"/>
      <c r="U418" s="14"/>
      <c r="V418" s="14"/>
      <c r="W418" s="14"/>
      <c r="X418" s="14"/>
      <c r="Y418" s="19"/>
      <c r="Z418" s="19"/>
      <c r="AA418" s="19"/>
      <c r="AB418" s="14"/>
      <c r="AC418" s="14"/>
      <c r="AD418" s="16"/>
      <c r="AE418" s="15"/>
      <c r="AF418" s="15"/>
      <c r="AG418" s="15"/>
      <c r="AH418" s="16"/>
      <c r="AI418" s="15"/>
      <c r="AJ418" s="15"/>
      <c r="AK418" s="20"/>
      <c r="AL418" s="14"/>
      <c r="AM418" s="14"/>
      <c r="AN418" s="14"/>
      <c r="AO418" s="14"/>
      <c r="AP418" s="14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</row>
    <row r="419" spans="1:56" x14ac:dyDescent="0.35">
      <c r="A419" s="14"/>
      <c r="B419" s="17"/>
      <c r="C419" s="17"/>
      <c r="D419" s="17"/>
      <c r="E419" s="14"/>
      <c r="F419" s="14"/>
      <c r="G419" s="14"/>
      <c r="H419" s="14"/>
      <c r="I419" s="18"/>
      <c r="J419" s="14"/>
      <c r="K419" s="14"/>
      <c r="L419" s="19"/>
      <c r="M419" s="14"/>
      <c r="N419" s="14"/>
      <c r="O419" s="14"/>
      <c r="P419" s="18"/>
      <c r="Q419" s="14"/>
      <c r="R419" s="14"/>
      <c r="S419" s="14"/>
      <c r="T419" s="14"/>
      <c r="U419" s="14"/>
      <c r="V419" s="14"/>
      <c r="W419" s="14"/>
      <c r="X419" s="14"/>
      <c r="Y419" s="19"/>
      <c r="Z419" s="19"/>
      <c r="AA419" s="19"/>
      <c r="AB419" s="14"/>
      <c r="AC419" s="14"/>
      <c r="AD419" s="16"/>
      <c r="AE419" s="15"/>
      <c r="AF419" s="15"/>
      <c r="AG419" s="15"/>
      <c r="AH419" s="16"/>
      <c r="AI419" s="15"/>
      <c r="AJ419" s="15"/>
      <c r="AK419" s="20"/>
      <c r="AL419" s="14"/>
      <c r="AM419" s="14"/>
      <c r="AN419" s="14"/>
      <c r="AO419" s="14"/>
      <c r="AP419" s="14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</row>
    <row r="420" spans="1:56" x14ac:dyDescent="0.35">
      <c r="A420" s="14"/>
      <c r="B420" s="17"/>
      <c r="C420" s="17"/>
      <c r="D420" s="17"/>
      <c r="E420" s="14"/>
      <c r="F420" s="14"/>
      <c r="G420" s="14"/>
      <c r="H420" s="14"/>
      <c r="I420" s="18"/>
      <c r="J420" s="14"/>
      <c r="K420" s="14"/>
      <c r="L420" s="19"/>
      <c r="M420" s="14"/>
      <c r="N420" s="14"/>
      <c r="O420" s="14"/>
      <c r="P420" s="18"/>
      <c r="Q420" s="14"/>
      <c r="R420" s="14"/>
      <c r="S420" s="14"/>
      <c r="T420" s="14"/>
      <c r="U420" s="14"/>
      <c r="V420" s="14"/>
      <c r="W420" s="14"/>
      <c r="X420" s="14"/>
      <c r="Y420" s="19"/>
      <c r="Z420" s="19"/>
      <c r="AA420" s="19"/>
      <c r="AB420" s="14"/>
      <c r="AC420" s="14"/>
      <c r="AD420" s="16"/>
      <c r="AE420" s="15"/>
      <c r="AF420" s="15"/>
      <c r="AG420" s="15"/>
      <c r="AH420" s="16"/>
      <c r="AI420" s="15"/>
      <c r="AJ420" s="15"/>
      <c r="AK420" s="20"/>
      <c r="AL420" s="14"/>
      <c r="AM420" s="14"/>
      <c r="AN420" s="14"/>
      <c r="AO420" s="14"/>
      <c r="AP420" s="14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</row>
    <row r="421" spans="1:56" x14ac:dyDescent="0.35">
      <c r="A421" s="14"/>
      <c r="B421" s="17"/>
      <c r="C421" s="17"/>
      <c r="D421" s="17"/>
      <c r="E421" s="14"/>
      <c r="F421" s="14"/>
      <c r="G421" s="14"/>
      <c r="H421" s="14"/>
      <c r="I421" s="18"/>
      <c r="J421" s="14"/>
      <c r="K421" s="14"/>
      <c r="L421" s="19"/>
      <c r="M421" s="14"/>
      <c r="N421" s="14"/>
      <c r="O421" s="14"/>
      <c r="P421" s="18"/>
      <c r="Q421" s="14"/>
      <c r="R421" s="14"/>
      <c r="S421" s="14"/>
      <c r="T421" s="14"/>
      <c r="U421" s="14"/>
      <c r="V421" s="14"/>
      <c r="W421" s="14"/>
      <c r="X421" s="14"/>
      <c r="Y421" s="19"/>
      <c r="Z421" s="19"/>
      <c r="AA421" s="19"/>
      <c r="AB421" s="14"/>
      <c r="AC421" s="14"/>
      <c r="AD421" s="16"/>
      <c r="AE421" s="15"/>
      <c r="AF421" s="15"/>
      <c r="AG421" s="15"/>
      <c r="AH421" s="16"/>
      <c r="AI421" s="15"/>
      <c r="AJ421" s="15"/>
      <c r="AK421" s="20"/>
      <c r="AL421" s="14"/>
      <c r="AM421" s="14"/>
      <c r="AN421" s="14"/>
      <c r="AO421" s="14"/>
      <c r="AP421" s="14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</row>
    <row r="422" spans="1:56" x14ac:dyDescent="0.35">
      <c r="A422" s="14"/>
      <c r="B422" s="17"/>
      <c r="C422" s="17"/>
      <c r="D422" s="17"/>
      <c r="E422" s="14"/>
      <c r="F422" s="14"/>
      <c r="G422" s="14"/>
      <c r="H422" s="14"/>
      <c r="I422" s="18"/>
      <c r="J422" s="14"/>
      <c r="K422" s="14"/>
      <c r="L422" s="19"/>
      <c r="M422" s="14"/>
      <c r="N422" s="14"/>
      <c r="O422" s="14"/>
      <c r="P422" s="18"/>
      <c r="Q422" s="14"/>
      <c r="R422" s="14"/>
      <c r="S422" s="14"/>
      <c r="T422" s="14"/>
      <c r="U422" s="14"/>
      <c r="V422" s="14"/>
      <c r="W422" s="14"/>
      <c r="X422" s="14"/>
      <c r="Y422" s="19"/>
      <c r="Z422" s="19"/>
      <c r="AA422" s="19"/>
      <c r="AB422" s="14"/>
      <c r="AC422" s="14"/>
      <c r="AD422" s="16"/>
      <c r="AE422" s="15"/>
      <c r="AF422" s="15"/>
      <c r="AG422" s="15"/>
      <c r="AH422" s="16"/>
      <c r="AI422" s="15"/>
      <c r="AJ422" s="15"/>
      <c r="AK422" s="20"/>
      <c r="AL422" s="14"/>
      <c r="AM422" s="14"/>
      <c r="AN422" s="14"/>
      <c r="AO422" s="14"/>
      <c r="AP422" s="14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</row>
    <row r="423" spans="1:56" x14ac:dyDescent="0.35">
      <c r="A423" s="14"/>
      <c r="B423" s="17"/>
      <c r="C423" s="17"/>
      <c r="D423" s="17"/>
      <c r="E423" s="14"/>
      <c r="F423" s="14"/>
      <c r="G423" s="14"/>
      <c r="H423" s="14"/>
      <c r="I423" s="18"/>
      <c r="J423" s="14"/>
      <c r="K423" s="14"/>
      <c r="L423" s="19"/>
      <c r="M423" s="14"/>
      <c r="N423" s="14"/>
      <c r="O423" s="14"/>
      <c r="P423" s="18"/>
      <c r="Q423" s="14"/>
      <c r="R423" s="14"/>
      <c r="S423" s="14"/>
      <c r="T423" s="14"/>
      <c r="U423" s="14"/>
      <c r="V423" s="14"/>
      <c r="W423" s="14"/>
      <c r="X423" s="14"/>
      <c r="Y423" s="19"/>
      <c r="Z423" s="19"/>
      <c r="AA423" s="19"/>
      <c r="AB423" s="14"/>
      <c r="AC423" s="14"/>
      <c r="AD423" s="16"/>
      <c r="AE423" s="15"/>
      <c r="AF423" s="15"/>
      <c r="AG423" s="15"/>
      <c r="AH423" s="16"/>
      <c r="AI423" s="15"/>
      <c r="AJ423" s="15"/>
      <c r="AK423" s="20"/>
      <c r="AL423" s="14"/>
      <c r="AM423" s="14"/>
      <c r="AN423" s="14"/>
      <c r="AO423" s="14"/>
      <c r="AP423" s="14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</row>
    <row r="424" spans="1:56" x14ac:dyDescent="0.35">
      <c r="A424" s="14"/>
      <c r="B424" s="17"/>
      <c r="C424" s="17"/>
      <c r="D424" s="17"/>
      <c r="E424" s="14"/>
      <c r="F424" s="14"/>
      <c r="G424" s="14"/>
      <c r="H424" s="14"/>
      <c r="I424" s="18"/>
      <c r="J424" s="14"/>
      <c r="K424" s="14"/>
      <c r="L424" s="19"/>
      <c r="M424" s="14"/>
      <c r="N424" s="14"/>
      <c r="O424" s="14"/>
      <c r="P424" s="18"/>
      <c r="Q424" s="14"/>
      <c r="R424" s="14"/>
      <c r="S424" s="14"/>
      <c r="T424" s="14"/>
      <c r="U424" s="14"/>
      <c r="V424" s="14"/>
      <c r="W424" s="14"/>
      <c r="X424" s="14"/>
      <c r="Y424" s="19"/>
      <c r="Z424" s="19"/>
      <c r="AA424" s="19"/>
      <c r="AB424" s="14"/>
      <c r="AC424" s="14"/>
      <c r="AD424" s="16"/>
      <c r="AE424" s="15"/>
      <c r="AF424" s="15"/>
      <c r="AG424" s="15"/>
      <c r="AH424" s="16"/>
      <c r="AI424" s="15"/>
      <c r="AJ424" s="15"/>
      <c r="AK424" s="20"/>
      <c r="AL424" s="14"/>
      <c r="AM424" s="14"/>
      <c r="AN424" s="14"/>
      <c r="AO424" s="14"/>
      <c r="AP424" s="14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</row>
    <row r="425" spans="1:56" x14ac:dyDescent="0.3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56" x14ac:dyDescent="0.3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56" x14ac:dyDescent="0.3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56" x14ac:dyDescent="0.3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56" x14ac:dyDescent="0.3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56" x14ac:dyDescent="0.3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56" x14ac:dyDescent="0.3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56" x14ac:dyDescent="0.3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3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3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3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3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3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3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3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3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3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3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3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3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3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3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3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3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3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3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3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3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3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3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3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3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3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3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3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3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3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3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3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3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3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3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3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3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3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3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3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3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3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3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3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3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3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3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3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3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3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3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3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3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3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3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3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3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3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3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3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3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3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3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3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3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3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3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3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3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3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3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3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3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3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3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3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3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3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3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3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3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3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3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3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3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3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3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3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3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3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3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3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3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3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3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3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3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3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3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3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3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3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3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3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3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3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3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3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3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3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3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3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3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3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3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3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3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3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3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3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3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3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3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3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3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3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3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3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3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3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3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3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3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3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3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3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3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3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3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3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3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3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3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3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3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3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3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3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3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3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3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3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3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3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3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3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3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3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3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3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3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3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3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3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3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3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3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3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3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3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3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3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3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3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3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3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3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3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3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3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3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3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3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3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3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3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3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3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3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3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3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3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3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3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3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3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3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3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3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3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3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3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3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3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3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3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3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3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3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3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3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3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3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3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3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3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3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3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3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3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3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3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3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3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3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3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3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3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3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3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3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3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3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3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3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3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3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3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3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3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3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3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3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3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3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3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3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3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3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3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3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3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3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3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3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3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3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3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3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3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3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3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3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3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3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3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3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3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3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3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3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3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3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3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3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3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3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3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3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3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3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3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3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3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3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3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3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3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3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3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3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3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3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3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3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3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3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3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3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3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3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3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3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3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3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3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3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3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3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3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3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3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3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3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3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3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3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3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3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3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3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3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3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3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3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3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3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3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3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3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3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3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3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3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3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3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3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3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3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3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3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3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3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3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3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3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3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3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3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3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3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3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3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3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3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3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3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3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3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3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3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3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3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3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3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3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3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3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3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3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3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3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3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3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3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3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3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3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3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3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3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3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3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3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3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3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3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3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3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3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3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3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3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3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3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3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3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3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3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3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3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3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3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3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3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3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3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3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3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3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3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3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3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3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3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3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3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3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3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3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3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3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3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3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3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3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3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3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3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3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3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3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3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3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3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3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3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3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3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3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3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3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3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3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3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3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3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3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3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3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3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3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3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3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3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3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3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3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3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3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3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3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3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3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3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3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3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3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3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3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3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3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3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3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3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3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3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3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3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3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3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3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3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3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3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3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3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3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3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3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3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3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3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3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3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3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3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3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3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3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3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3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3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3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3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3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3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3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3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3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3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3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3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3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3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3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3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3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3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3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3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3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3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3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3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3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3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3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3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3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3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3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3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3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3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3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3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3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3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3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3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3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3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3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3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3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3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3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3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3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3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3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3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3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3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3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3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3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3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3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3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3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3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3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3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3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3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3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3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3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3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3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3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3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3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3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3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3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3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3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3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35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35">
      <c r="A1014" s="11"/>
      <c r="B1014" s="12"/>
      <c r="C1014" s="12"/>
      <c r="D1014" s="12"/>
      <c r="E1014" s="3"/>
      <c r="F1014" s="3"/>
      <c r="G1014" s="3"/>
      <c r="H1014" s="3"/>
      <c r="I1014" s="4"/>
      <c r="J1014" s="3"/>
      <c r="K1014" s="3"/>
      <c r="L1014" s="5"/>
      <c r="M1014" s="3"/>
      <c r="N1014" s="3"/>
      <c r="O1014" s="3"/>
      <c r="P1014" s="4"/>
      <c r="Q1014" s="3"/>
      <c r="R1014" s="3"/>
      <c r="S1014" s="6"/>
      <c r="T1014" s="3"/>
      <c r="U1014" s="3"/>
      <c r="V1014" s="3"/>
      <c r="W1014" s="3"/>
      <c r="X1014" s="3"/>
      <c r="Y1014" s="5"/>
      <c r="Z1014" s="5"/>
      <c r="AA1014" s="5"/>
      <c r="AB1014" s="3"/>
      <c r="AC1014" s="3"/>
      <c r="AD1014" s="7"/>
      <c r="AE1014" s="8"/>
      <c r="AF1014" s="8"/>
      <c r="AG1014" s="9"/>
      <c r="AH1014" s="7"/>
      <c r="AI1014" s="8"/>
      <c r="AJ1014" s="9"/>
      <c r="AK1014" s="10"/>
      <c r="AL1014" s="3"/>
      <c r="AM1014" s="3"/>
      <c r="AN1014" s="3"/>
      <c r="AO1014" s="3"/>
      <c r="AP1014" s="3"/>
    </row>
    <row r="1015" spans="1:42" x14ac:dyDescent="0.35">
      <c r="A1015" s="11"/>
      <c r="B1015" s="12"/>
      <c r="C1015" s="12"/>
      <c r="D1015" s="12"/>
      <c r="E1015" s="3"/>
      <c r="F1015" s="3"/>
      <c r="G1015" s="3"/>
      <c r="H1015" s="3"/>
      <c r="I1015" s="4"/>
      <c r="J1015" s="3"/>
      <c r="K1015" s="3"/>
      <c r="L1015" s="5"/>
      <c r="M1015" s="3"/>
      <c r="N1015" s="3"/>
      <c r="O1015" s="3"/>
      <c r="P1015" s="4"/>
      <c r="Q1015" s="3"/>
      <c r="R1015" s="3"/>
      <c r="S1015" s="6"/>
      <c r="T1015" s="3"/>
      <c r="U1015" s="3"/>
      <c r="V1015" s="3"/>
      <c r="W1015" s="3"/>
      <c r="X1015" s="3"/>
      <c r="Y1015" s="5"/>
      <c r="Z1015" s="5"/>
      <c r="AA1015" s="5"/>
      <c r="AB1015" s="3"/>
      <c r="AC1015" s="3"/>
      <c r="AD1015" s="7"/>
      <c r="AE1015" s="8"/>
      <c r="AF1015" s="8"/>
      <c r="AG1015" s="9"/>
      <c r="AH1015" s="7"/>
      <c r="AI1015" s="8"/>
      <c r="AJ1015" s="9"/>
      <c r="AK1015" s="10"/>
      <c r="AL1015" s="3"/>
      <c r="AM1015" s="3"/>
      <c r="AN1015" s="3"/>
      <c r="AO1015" s="3"/>
      <c r="AP1015" s="3"/>
    </row>
    <row r="1016" spans="1:42" x14ac:dyDescent="0.35">
      <c r="A1016" s="11"/>
      <c r="B1016" s="12"/>
      <c r="C1016" s="12"/>
      <c r="D1016" s="12"/>
      <c r="E1016" s="3"/>
      <c r="F1016" s="3"/>
      <c r="G1016" s="3"/>
      <c r="H1016" s="3"/>
      <c r="I1016" s="4"/>
      <c r="J1016" s="3"/>
      <c r="K1016" s="3"/>
      <c r="L1016" s="5"/>
      <c r="M1016" s="3"/>
      <c r="N1016" s="3"/>
      <c r="O1016" s="3"/>
      <c r="P1016" s="4"/>
      <c r="Q1016" s="3"/>
      <c r="R1016" s="3"/>
      <c r="S1016" s="6"/>
      <c r="T1016" s="3"/>
      <c r="U1016" s="3"/>
      <c r="V1016" s="3"/>
      <c r="W1016" s="3"/>
      <c r="X1016" s="3"/>
      <c r="Y1016" s="5"/>
      <c r="Z1016" s="5"/>
      <c r="AA1016" s="5"/>
      <c r="AB1016" s="3"/>
      <c r="AC1016" s="3"/>
      <c r="AD1016" s="7"/>
      <c r="AE1016" s="8"/>
      <c r="AF1016" s="8"/>
      <c r="AG1016" s="9"/>
      <c r="AH1016" s="7"/>
      <c r="AI1016" s="8"/>
      <c r="AJ1016" s="9"/>
      <c r="AK1016" s="10"/>
      <c r="AL1016" s="3"/>
      <c r="AM1016" s="3"/>
      <c r="AN1016" s="3"/>
      <c r="AO1016" s="3"/>
      <c r="AP1016" s="3"/>
    </row>
    <row r="1017" spans="1:42" x14ac:dyDescent="0.35">
      <c r="A1017" s="11"/>
      <c r="B1017" s="12"/>
      <c r="C1017" s="12"/>
      <c r="D1017" s="12"/>
      <c r="E1017" s="3"/>
      <c r="F1017" s="3"/>
      <c r="G1017" s="3"/>
      <c r="H1017" s="3"/>
      <c r="I1017" s="4"/>
      <c r="J1017" s="3"/>
      <c r="K1017" s="3"/>
      <c r="L1017" s="5"/>
      <c r="M1017" s="3"/>
      <c r="N1017" s="3"/>
      <c r="O1017" s="3"/>
      <c r="P1017" s="4"/>
      <c r="Q1017" s="3"/>
      <c r="R1017" s="3"/>
      <c r="S1017" s="6"/>
      <c r="T1017" s="3"/>
      <c r="U1017" s="3"/>
      <c r="V1017" s="3"/>
      <c r="W1017" s="3"/>
      <c r="X1017" s="3"/>
      <c r="Y1017" s="5"/>
      <c r="Z1017" s="5"/>
      <c r="AA1017" s="5"/>
      <c r="AB1017" s="3"/>
      <c r="AC1017" s="3"/>
      <c r="AD1017" s="7"/>
      <c r="AE1017" s="8"/>
      <c r="AF1017" s="8"/>
      <c r="AG1017" s="9"/>
      <c r="AH1017" s="7"/>
      <c r="AI1017" s="8"/>
      <c r="AJ1017" s="9"/>
      <c r="AK1017" s="10"/>
      <c r="AL1017" s="3"/>
      <c r="AM1017" s="3"/>
      <c r="AN1017" s="3"/>
      <c r="AO1017" s="3"/>
      <c r="AP1017" s="3"/>
    </row>
    <row r="1018" spans="1:42" x14ac:dyDescent="0.35">
      <c r="A1018" s="11"/>
      <c r="B1018" s="12"/>
      <c r="C1018" s="12"/>
      <c r="D1018" s="12"/>
      <c r="E1018" s="3"/>
      <c r="F1018" s="3"/>
      <c r="G1018" s="3"/>
      <c r="H1018" s="3"/>
      <c r="I1018" s="4"/>
      <c r="J1018" s="3"/>
      <c r="K1018" s="3"/>
      <c r="L1018" s="5"/>
      <c r="M1018" s="3"/>
      <c r="N1018" s="3"/>
      <c r="O1018" s="3"/>
      <c r="P1018" s="4"/>
      <c r="Q1018" s="3"/>
      <c r="R1018" s="3"/>
      <c r="S1018" s="6"/>
      <c r="T1018" s="3"/>
      <c r="U1018" s="3"/>
      <c r="V1018" s="3"/>
      <c r="W1018" s="3"/>
      <c r="X1018" s="3"/>
      <c r="Y1018" s="5"/>
      <c r="Z1018" s="5"/>
      <c r="AA1018" s="5"/>
      <c r="AB1018" s="3"/>
      <c r="AC1018" s="3"/>
      <c r="AD1018" s="7"/>
      <c r="AE1018" s="8"/>
      <c r="AF1018" s="8"/>
      <c r="AG1018" s="9"/>
      <c r="AH1018" s="7"/>
      <c r="AI1018" s="8"/>
      <c r="AJ1018" s="9"/>
      <c r="AK1018" s="10"/>
      <c r="AL1018" s="3"/>
      <c r="AM1018" s="3"/>
      <c r="AN1018" s="3"/>
      <c r="AO1018" s="3"/>
      <c r="AP1018" s="3"/>
    </row>
    <row r="1019" spans="1:42" x14ac:dyDescent="0.35">
      <c r="A1019" s="11"/>
      <c r="B1019" s="12"/>
      <c r="C1019" s="12"/>
      <c r="D1019" s="12"/>
      <c r="E1019" s="3"/>
      <c r="F1019" s="3"/>
      <c r="G1019" s="3"/>
      <c r="H1019" s="3"/>
      <c r="I1019" s="4"/>
      <c r="J1019" s="3"/>
      <c r="K1019" s="3"/>
      <c r="L1019" s="5"/>
      <c r="M1019" s="3"/>
      <c r="N1019" s="3"/>
      <c r="O1019" s="3"/>
      <c r="P1019" s="4"/>
      <c r="Q1019" s="3"/>
      <c r="R1019" s="3"/>
      <c r="S1019" s="6"/>
      <c r="T1019" s="3"/>
      <c r="U1019" s="3"/>
      <c r="V1019" s="3"/>
      <c r="W1019" s="3"/>
      <c r="X1019" s="3"/>
      <c r="Y1019" s="5"/>
      <c r="Z1019" s="5"/>
      <c r="AA1019" s="5"/>
      <c r="AB1019" s="3"/>
      <c r="AC1019" s="3"/>
      <c r="AD1019" s="7"/>
      <c r="AE1019" s="8"/>
      <c r="AF1019" s="8"/>
      <c r="AG1019" s="9"/>
      <c r="AH1019" s="7"/>
      <c r="AI1019" s="8"/>
      <c r="AJ1019" s="9"/>
      <c r="AK1019" s="10"/>
      <c r="AL1019" s="3"/>
      <c r="AM1019" s="3"/>
      <c r="AN1019" s="3"/>
      <c r="AO1019" s="3"/>
      <c r="AP1019" s="3"/>
    </row>
    <row r="1020" spans="1:42" x14ac:dyDescent="0.35">
      <c r="A1020" s="11"/>
      <c r="B1020" s="12"/>
      <c r="C1020" s="12"/>
      <c r="D1020" s="12"/>
      <c r="E1020" s="3"/>
      <c r="F1020" s="3"/>
      <c r="G1020" s="3"/>
      <c r="H1020" s="3"/>
      <c r="I1020" s="4"/>
      <c r="J1020" s="3"/>
      <c r="K1020" s="3"/>
      <c r="L1020" s="5"/>
      <c r="M1020" s="3"/>
      <c r="N1020" s="3"/>
      <c r="O1020" s="3"/>
      <c r="P1020" s="4"/>
      <c r="Q1020" s="3"/>
      <c r="R1020" s="3"/>
      <c r="S1020" s="6"/>
      <c r="T1020" s="3"/>
      <c r="U1020" s="3"/>
      <c r="V1020" s="3"/>
      <c r="W1020" s="3"/>
      <c r="X1020" s="3"/>
      <c r="Y1020" s="5"/>
      <c r="Z1020" s="5"/>
      <c r="AA1020" s="5"/>
      <c r="AB1020" s="3"/>
      <c r="AC1020" s="3"/>
      <c r="AD1020" s="7"/>
      <c r="AE1020" s="8"/>
      <c r="AF1020" s="8"/>
      <c r="AG1020" s="9"/>
      <c r="AH1020" s="7"/>
      <c r="AI1020" s="8"/>
      <c r="AJ1020" s="9"/>
      <c r="AK1020" s="10"/>
      <c r="AL1020" s="3"/>
      <c r="AM1020" s="3"/>
      <c r="AN1020" s="3"/>
      <c r="AO1020" s="3"/>
      <c r="AP1020" s="3"/>
    </row>
    <row r="1021" spans="1:42" x14ac:dyDescent="0.35">
      <c r="A1021" s="11"/>
      <c r="B1021" s="12"/>
      <c r="C1021" s="12"/>
      <c r="D1021" s="12"/>
      <c r="E1021" s="3"/>
      <c r="F1021" s="3"/>
      <c r="G1021" s="3"/>
      <c r="H1021" s="3"/>
      <c r="I1021" s="4"/>
      <c r="J1021" s="3"/>
      <c r="K1021" s="3"/>
      <c r="L1021" s="5"/>
      <c r="M1021" s="3"/>
      <c r="N1021" s="3"/>
      <c r="O1021" s="3"/>
      <c r="P1021" s="4"/>
      <c r="Q1021" s="3"/>
      <c r="R1021" s="3"/>
      <c r="S1021" s="6"/>
      <c r="T1021" s="3"/>
      <c r="U1021" s="3"/>
      <c r="V1021" s="3"/>
      <c r="W1021" s="3"/>
      <c r="X1021" s="3"/>
      <c r="Y1021" s="5"/>
      <c r="Z1021" s="5"/>
      <c r="AA1021" s="5"/>
      <c r="AB1021" s="3"/>
      <c r="AC1021" s="3"/>
      <c r="AD1021" s="7"/>
      <c r="AE1021" s="8"/>
      <c r="AF1021" s="8"/>
      <c r="AG1021" s="9"/>
      <c r="AH1021" s="7"/>
      <c r="AI1021" s="8"/>
      <c r="AJ1021" s="9"/>
      <c r="AK1021" s="10"/>
      <c r="AL1021" s="3"/>
      <c r="AM1021" s="3"/>
      <c r="AN1021" s="3"/>
      <c r="AO1021" s="3"/>
      <c r="AP1021" s="3"/>
    </row>
    <row r="1022" spans="1:42" x14ac:dyDescent="0.35">
      <c r="A1022" s="11"/>
      <c r="B1022" s="12"/>
      <c r="C1022" s="12"/>
      <c r="D1022" s="12"/>
      <c r="E1022" s="3"/>
      <c r="F1022" s="3"/>
      <c r="G1022" s="3"/>
      <c r="H1022" s="3"/>
      <c r="I1022" s="4"/>
      <c r="J1022" s="3"/>
      <c r="K1022" s="3"/>
      <c r="L1022" s="5"/>
      <c r="M1022" s="3"/>
      <c r="N1022" s="3"/>
      <c r="O1022" s="3"/>
      <c r="P1022" s="4"/>
      <c r="Q1022" s="3"/>
      <c r="R1022" s="3"/>
      <c r="S1022" s="6"/>
      <c r="T1022" s="3"/>
      <c r="U1022" s="3"/>
      <c r="V1022" s="3"/>
      <c r="W1022" s="3"/>
      <c r="X1022" s="3"/>
      <c r="Y1022" s="5"/>
      <c r="Z1022" s="5"/>
      <c r="AA1022" s="5"/>
      <c r="AB1022" s="3"/>
      <c r="AC1022" s="3"/>
      <c r="AD1022" s="7"/>
      <c r="AE1022" s="8"/>
      <c r="AF1022" s="8"/>
      <c r="AG1022" s="9"/>
      <c r="AH1022" s="7"/>
      <c r="AI1022" s="8"/>
      <c r="AJ1022" s="9"/>
      <c r="AK1022" s="10"/>
      <c r="AL1022" s="3"/>
      <c r="AM1022" s="3"/>
      <c r="AN1022" s="3"/>
      <c r="AO1022" s="3"/>
      <c r="AP1022" s="3"/>
    </row>
    <row r="1023" spans="1:42" x14ac:dyDescent="0.35">
      <c r="A1023" s="11"/>
      <c r="B1023" s="12"/>
      <c r="C1023" s="12"/>
      <c r="D1023" s="12"/>
      <c r="E1023" s="3"/>
      <c r="F1023" s="3"/>
      <c r="G1023" s="3"/>
      <c r="H1023" s="3"/>
      <c r="I1023" s="4"/>
      <c r="J1023" s="3"/>
      <c r="K1023" s="3"/>
      <c r="L1023" s="5"/>
      <c r="M1023" s="3"/>
      <c r="N1023" s="3"/>
      <c r="O1023" s="3"/>
      <c r="P1023" s="4"/>
      <c r="Q1023" s="3"/>
      <c r="R1023" s="3"/>
      <c r="S1023" s="6"/>
      <c r="T1023" s="3"/>
      <c r="U1023" s="3"/>
      <c r="V1023" s="3"/>
      <c r="W1023" s="3"/>
      <c r="X1023" s="3"/>
      <c r="Y1023" s="5"/>
      <c r="Z1023" s="5"/>
      <c r="AA1023" s="5"/>
      <c r="AB1023" s="3"/>
      <c r="AC1023" s="3"/>
      <c r="AD1023" s="7"/>
      <c r="AE1023" s="8"/>
      <c r="AF1023" s="8"/>
      <c r="AG1023" s="9"/>
      <c r="AH1023" s="7"/>
      <c r="AI1023" s="8"/>
      <c r="AJ1023" s="9"/>
      <c r="AK1023" s="10"/>
      <c r="AL1023" s="3"/>
      <c r="AM1023" s="3"/>
      <c r="AN1023" s="3"/>
      <c r="AO1023" s="3"/>
      <c r="AP1023" s="3"/>
    </row>
    <row r="1024" spans="1:42" x14ac:dyDescent="0.35">
      <c r="A1024" s="11"/>
      <c r="B1024" s="12"/>
      <c r="C1024" s="12"/>
      <c r="D1024" s="12"/>
      <c r="E1024" s="3"/>
      <c r="F1024" s="3"/>
      <c r="G1024" s="3"/>
      <c r="H1024" s="3"/>
      <c r="I1024" s="4"/>
      <c r="J1024" s="3"/>
      <c r="K1024" s="3"/>
      <c r="L1024" s="5"/>
      <c r="M1024" s="3"/>
      <c r="N1024" s="3"/>
      <c r="O1024" s="3"/>
      <c r="P1024" s="4"/>
      <c r="Q1024" s="3"/>
      <c r="R1024" s="3"/>
      <c r="S1024" s="6"/>
      <c r="T1024" s="3"/>
      <c r="U1024" s="3"/>
      <c r="V1024" s="3"/>
      <c r="W1024" s="3"/>
      <c r="X1024" s="3"/>
      <c r="Y1024" s="5"/>
      <c r="Z1024" s="5"/>
      <c r="AA1024" s="5"/>
      <c r="AB1024" s="3"/>
      <c r="AC1024" s="3"/>
      <c r="AD1024" s="7"/>
      <c r="AE1024" s="8"/>
      <c r="AF1024" s="8"/>
      <c r="AG1024" s="9"/>
      <c r="AH1024" s="7"/>
      <c r="AI1024" s="8"/>
      <c r="AJ1024" s="9"/>
      <c r="AK1024" s="10"/>
      <c r="AL1024" s="3"/>
      <c r="AM1024" s="3"/>
      <c r="AN1024" s="3"/>
      <c r="AO1024" s="3"/>
      <c r="AP1024" s="3"/>
    </row>
    <row r="1025" spans="40:42" x14ac:dyDescent="0.35">
      <c r="AN1025" s="62"/>
      <c r="AO1025" s="61"/>
      <c r="AP1025" s="61"/>
    </row>
    <row r="1026" spans="40:42" x14ac:dyDescent="0.35">
      <c r="AN1026" s="62"/>
    </row>
  </sheetData>
  <autoFilter ref="A10:AP10"/>
  <mergeCells count="41"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  <mergeCell ref="T7:X7"/>
    <mergeCell ref="Y7:AA8"/>
    <mergeCell ref="AC7:AC9"/>
    <mergeCell ref="AD7:AG7"/>
    <mergeCell ref="N7:N9"/>
    <mergeCell ref="O7:O9"/>
    <mergeCell ref="P7:P9"/>
    <mergeCell ref="Q7:Q9"/>
    <mergeCell ref="R7:R9"/>
    <mergeCell ref="E4:AK4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</mergeCells>
  <dataValidations count="15">
    <dataValidation type="list" allowBlank="1" showInputMessage="1" showErrorMessage="1" sqref="I983052:I984064 I65548:I66560 I131084:I132096 I196620:I197632 I262156:I263168 I327692:I328704 I393228:I394240 I458764:I459776 I524300:I525312 I589836:I590848 I655372:I656384 I720908:I721920 I786444:I787456 I851980:I852992 I917516:I918528 I23:I1024">
      <formula1>Способы_закупок</formula1>
    </dataValidation>
    <dataValidation type="list" allowBlank="1" showInputMessage="1" showErrorMessage="1" sqref="P983052:P1048576 P65548:P131068 P131084:P196604 P196620:P262140 P262156:P327676 P327692:P393212 P393228:P458748 P458764:P524284 P524300:P589820 P589836:P655356 P655372:P720892 P720908:P786428 P786444:P851964 P851980:P917500 P917516:P983036 P15:P65532">
      <formula1>Классификатор_стран</formula1>
    </dataValidation>
    <dataValidation type="list" allowBlank="1" showInputMessage="1" showErrorMessage="1" sqref="K1025:K65532 K66561:K131068 K132097:K196604 K197633:K262140 K263169:K327676 K328705:K393212 K394241:K458748 K459777:K524284 K525313:K589820 K590849:K655356 K656385:K720892 K721921:K786428 K787457:K851964 K852993:K917500 K918529:K983036 K984065:K1048576">
      <formula1>Приоритеты_закупок</formula1>
    </dataValidation>
    <dataValidation type="list" allowBlank="1" showInputMessage="1" showErrorMessage="1" sqref="J1025:J65532 J66561:J131068 J132097:J196604 J197633:J262140 J263169:J327676 J328705:J393212 J394241:J458748 J459777:J524284 J525313:J589820 J590849:J655356 J656385:J720892 J721921:J786428 J787457:J851964 J852993:J917500 J918529:J983036 J984065:J1048576">
      <formula1>Основание_ОИ_ТКП_ВХК</formula1>
    </dataValidation>
    <dataValidation type="list" allowBlank="1" showInputMessage="1" showErrorMessage="1" sqref="I1025:I65532 I66561:I131068 I132097:I196604 I197633:I262140 I263169:I327676 I328705:I393212 I394241:I458748 I459777:I524284 I525313:I589820 I590849:I655356 I656385:I720892 I721921:I786428 I787457:I851964 I852993:I917500 I918529:I983036 I984065:I1048576">
      <formula1>Способы_закупок_итог</formula1>
    </dataValidation>
    <dataValidation type="list" allowBlank="1" showInputMessage="1" showErrorMessage="1" sqref="AC983048:AC1048576 AC65544:AC131068 AC131080:AC196604 AC196616:AC262140 AC262152:AC327676 AC327688:AC393212 AC393224:AC458748 AC458760:AC524284 AC524296:AC589820 AC589832:AC655356 AC655368:AC720892 AC720904:AC786428 AC786440:AC851964 AC851976:AC917500 AC917512:AC983036 AC11:AC65532">
      <formula1>С_НДС</formula1>
    </dataValidation>
    <dataValidation type="list" allowBlank="1" showInputMessage="1" showErrorMessage="1" sqref="B983048:B984064 B65544:B66560 B131080:B132096 B196616:B197632 B262152:B263168 B327688:B328704 B393224:B394240 B458760:B459776 B524296:B525312 B589832:B590848 B655368:B656384 B720904:B721920 B786440:B787456 B851976:B852992 B917512:B918528 B11:B1024">
      <formula1>типы_действий</formula1>
    </dataValidation>
    <dataValidation type="list" allowBlank="1" showInputMessage="1" sqref="AN65544:AN66562 AN131080:AN132098 AN196616:AN197634 AN262152:AN263170 AN327688:AN328706 AN393224:AN394242 AN458760:AN459778 AN524296:AN525314 AN589832:AN590850 AN655368:AN656386 AN720904:AN721922 AN786440:AN787458 AN851976:AN852994 AN917512:AN918530 AN983048:AN984066 AN11:AN1026">
      <formula1>атр</formula1>
    </dataValidation>
    <dataValidation type="list" allowBlank="1" showInputMessage="1" showErrorMessage="1" sqref="AB983048:AB984064 AB65544:AB66560 AB131080:AB132096 AB196616:AB197632 AB262152:AB263168 AB327688:AB328704 AB393224:AB394240 AB458760:AB459776 AB524296:AB525312 AB589832:AB590848 AB655368:AB656384 AB720904:AB721920 AB786440:AB787456 AB851976:AB852992 AB917512:AB918528 AB11:AB1024">
      <formula1>ЕИ</formula1>
    </dataValidation>
    <dataValidation type="textLength" operator="equal" allowBlank="1" showInputMessage="1" showErrorMessage="1" error="Код КАТО должен содержать 9 символов" sqref="M65544:M66560 M131080:M132096 M196616:M197632 M262152:M263168 M327688:M328704 M393224:M394240 M458760:M459776 M524296:M525312 M589832:M590848 M655368:M656384 M720904:M721920 M786440:M787456 M851976:M852992 M917512:M918528 M983048:M984064 Q983048:Q984064 Q65544:Q66560 Q131080:Q132096 Q196616:Q197632 Q262152:Q263168 Q327688:Q328704 Q393224:Q394240 Q458760:Q459776 Q524296:Q525312 Q589832:Q590848 Q655368:Q656384 Q720904:Q721920 Q786440:Q787456 Q851976:Q852992 Q917512:Q918528 M11:M1024 Q11:Q1024">
      <formula1>9</formula1>
    </dataValidation>
    <dataValidation type="textLength" operator="equal" allowBlank="1" showInputMessage="1" showErrorMessage="1" error="БИН должен содержать 12 символов" sqref="AK983052:AK984064 AK65548:AK66560 AK131084:AK132096 AK196620:AK197632 AK262156:AK263168 AK327692:AK328704 AK393228:AK394240 AK458764:AK459776 AK524300:AK525312 AK589836:AK590848 AK655372:AK656384 AK720908:AK721920 AK786444:AK787456 AK851980:AK852992 AK917516:AK918528 AK23:AK1024">
      <formula1>12</formula1>
    </dataValidation>
    <dataValidation type="whole" allowBlank="1" showInputMessage="1" showErrorMessage="1" sqref="L65544:L66560 L131080:L132096 L196616:L197632 L262152:L263168 L327688:L328704 L393224:L394240 L458760:L459776 L524296:L525312 L589832:L590848 L655368:L656384 L720904:L721920 L786440:L787456 L851976:L852992 L917512:L918528 L983048:L984064 Y983048:AA984064 Y65544:AA66560 Y131080:AA132096 Y196616:AA197632 Y262152:AA263168 Y327688:AA328704 Y393224:AA394240 Y458760:AA459776 Y524296:AA525312 Y589832:AA590848 Y655368:AA656384 Y720904:AA721920 Y786440:AA787456 Y851976:AA852992 Y917512:AA918528 Y11:AA1024 L11:L1024">
      <formula1>0</formula1>
      <formula2>100</formula2>
    </dataValidation>
    <dataValidation type="custom" allowBlank="1" showInputMessage="1" showErrorMessage="1" sqref="AF983048:AF984064 AF65544:AF66560 AF131080:AF132096 AF196616:AF197632 AF262152:AF263168 AF327688:AF328704 AF393224:AF394240 AF458760:AF459776 AF524296:AF525312 AF589832:AF590848 AF655368:AF656384 AF720904:AF721920 AF786440:AF787456 AF851976:AF852992 AF917512:AF918528 AF11:AF1024">
      <formula1>AD11*AE11</formula1>
    </dataValidation>
    <dataValidation type="list" allowBlank="1" showInputMessage="1" showErrorMessage="1" sqref="U983048:U984064 U65544:U66560 U131080:U132096 U196616:U197632 U262152:U263168 U327688:U328704 U393224:U394240 U458760:U459776 U524296:U525312 U589832:U590848 U655368:U656384 U720904:U721920 U786440:U787456 U851976:U852992 U917512:U918528 U11:U1024">
      <formula1>Тип_дней</formula1>
    </dataValidation>
    <dataValidation type="list" allowBlank="1" showInputMessage="1" showErrorMessage="1" sqref="S983048:S984064 S65544:S66560 S131080:S132096 S196616:S197632 S262152:S263168 S327688:S328704 S393224:S394240 S458760:S459776 S524296:S525312 S589832:S590848 S655368:S656384 S720904:S721920 S786440:S787456 S851976:S852992 S917512:S918528 S11:S1024">
      <formula1>Инкотермс</formula1>
    </dataValidation>
  </dataValidations>
  <pageMargins left="0.25" right="0.25" top="0.75" bottom="0.75" header="0.3" footer="0.3"/>
  <pageSetup paperSize="9"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2022-10-06T11:15:11Z</dcterms:modified>
</cp:coreProperties>
</file>