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435" activeTab="1"/>
  </bookViews>
  <sheets>
    <sheet name="Лист1" sheetId="1" r:id="rId1"/>
    <sheet name="каз яз" sheetId="4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_FilterDatabase" localSheetId="1" hidden="1">'каз яз'!$A$10:$AP$10</definedName>
    <definedName name="_xlnm._FilterDatabase" localSheetId="0" hidden="1">Лист1!$A$10:$AP$10</definedName>
    <definedName name="атр">'[1]Атрибуты товара'!$A$4:$A$535</definedName>
    <definedName name="ЕИ" localSheetId="1">'[1]Единицы измерения'!$B$3:$B$47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1" i="4" l="1"/>
  <c r="AF11" i="4"/>
  <c r="AF11" i="1" l="1"/>
  <c r="AG11" i="1" s="1"/>
</calcChain>
</file>

<file path=xl/sharedStrings.xml><?xml version="1.0" encoding="utf-8"?>
<sst xmlns="http://schemas.openxmlformats.org/spreadsheetml/2006/main" count="230" uniqueCount="168">
  <si>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</si>
  <si>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</si>
  <si>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</si>
  <si>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</si>
  <si>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</si>
  <si>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</si>
  <si>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</si>
  <si>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</si>
  <si>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</si>
  <si>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</si>
  <si>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</si>
  <si>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</si>
  <si>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</si>
  <si>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</si>
  <si>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</si>
  <si>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</si>
  <si>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</si>
  <si>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</si>
  <si>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2022 год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</si>
  <si>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</si>
  <si>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</si>
  <si>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</si>
  <si>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</si>
  <si>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</si>
  <si>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</si>
  <si>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</si>
  <si>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</si>
  <si>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</si>
  <si>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</si>
  <si>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</si>
  <si>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</si>
  <si>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</si>
  <si>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</si>
  <si>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</si>
  <si>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</si>
  <si>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</si>
  <si>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</si>
  <si>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</si>
  <si>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</si>
  <si>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</si>
  <si>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</si>
  <si>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</si>
  <si>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</si>
  <si>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</si>
  <si>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</si>
  <si>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</si>
  <si>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</si>
  <si>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</si>
  <si>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</si>
  <si>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</si>
  <si>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</si>
  <si>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</si>
  <si>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</si>
  <si>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</si>
  <si>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</si>
  <si>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</si>
  <si>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</si>
  <si>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</si>
  <si>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</si>
  <si>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</si>
  <si>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</si>
  <si>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</si>
  <si>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</si>
  <si>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</si>
  <si>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</si>
  <si>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</si>
  <si>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</si>
  <si>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</si>
  <si>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</si>
  <si>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</si>
  <si>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</si>
  <si>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</si>
  <si>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</si>
  <si>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</si>
  <si>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</si>
  <si>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</si>
  <si>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</si>
  <si>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</si>
  <si>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</si>
  <si>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</si>
  <si>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</si>
  <si>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</si>
  <si>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</si>
  <si>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</si>
  <si>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</si>
  <si>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</si>
  <si>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</si>
  <si>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 xml:space="preserve">- </t>
  </si>
  <si>
    <t>Единица измерения</t>
  </si>
  <si>
    <t>с НДС</t>
  </si>
  <si>
    <t>Тип ТРУ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</si>
  <si>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</si>
  <si>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</si>
  <si>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</si>
  <si>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</si>
  <si>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Приложение к приказу №         от                 2022</t>
  </si>
  <si>
    <t xml:space="preserve">Годовой план закупок товаров, работ и услуг с применением особого порядка на 2023 год по ТОО "Silicon mining" </t>
  </si>
  <si>
    <t>Товар</t>
  </si>
  <si>
    <t>4 Т</t>
  </si>
  <si>
    <t>351110.100.000000</t>
  </si>
  <si>
    <t>Электроэнергия</t>
  </si>
  <si>
    <t>для собственного потребления</t>
  </si>
  <si>
    <t>351010000, Карагандинская область, Караганда Г.А., г.Караганда, пр. Бухар Жырау, 49/6, офис 804</t>
  </si>
  <si>
    <t>Улытауский район, Актасская п.а., п.Актас, ул.Садовая 3</t>
  </si>
  <si>
    <t>180</t>
  </si>
  <si>
    <t>календарные</t>
  </si>
  <si>
    <t>Киловатт-час</t>
  </si>
  <si>
    <t>081240012710</t>
  </si>
  <si>
    <t>73-1-9</t>
  </si>
  <si>
    <t xml:space="preserve"> "Silicon mining"  үшін 2023 жылға арналған арнайы рәсімді қолдана отырып, тауарларды, жұмыстарды және қызметтерді сатып алудың жылдық жоспары</t>
  </si>
  <si>
    <t>Сыртқы жүйеден идентификатор (міндетті емес)</t>
  </si>
  <si>
    <t>Әрекет түрі</t>
  </si>
  <si>
    <t>Шығарудың себебі</t>
  </si>
  <si>
    <t>қосу</t>
  </si>
  <si>
    <t xml:space="preserve"> ТЖҚ түрі</t>
  </si>
  <si>
    <t>Тауар</t>
  </si>
  <si>
    <t xml:space="preserve"> БНК ТЖҚ коды</t>
  </si>
  <si>
    <t>Сатып алынатын тауарлардың, жұмыстардың және қызметтердің атауы</t>
  </si>
  <si>
    <t>Қысқаша сипаттама (сипаттама)</t>
  </si>
  <si>
    <t>Сатып алу әдісі</t>
  </si>
  <si>
    <t>Сатып алу үшін негіз</t>
  </si>
  <si>
    <t>Сатып алу басымдығы</t>
  </si>
  <si>
    <t>Жергілікті қамту болжамы, %</t>
  </si>
  <si>
    <t>Сатып алу орнының KATO коды</t>
  </si>
  <si>
    <t>Сатып алу мекенжайы</t>
  </si>
  <si>
    <t>Сатып алу айы</t>
  </si>
  <si>
    <t>Жеткізу елі</t>
  </si>
  <si>
    <t>ТЖҚ жеткізу орнының КАТО коды</t>
  </si>
  <si>
    <t>Тауарларды жеткізу, жұмыстарды орындау, қызметтерді көрсету мекенжайы</t>
  </si>
  <si>
    <t xml:space="preserve"> ИНКОТЕРМС  2010 бойынша жеткізу шарттары</t>
  </si>
  <si>
    <t>Тауарларды жеткізу, жұмыстарды орындау, қызметтерді көрсету шарттары (үш мәннің бірін толтыру)</t>
  </si>
  <si>
    <t>ішінде келісім-шартқа қол қойылған күннен бастап</t>
  </si>
  <si>
    <t>Келісімшартқа қол қойылған күннен бастап</t>
  </si>
  <si>
    <t>Белгілі бір кезең</t>
  </si>
  <si>
    <t>Күн саны</t>
  </si>
  <si>
    <t>Күн түрі</t>
  </si>
  <si>
    <t>Айға дейін</t>
  </si>
  <si>
    <t>айдан бері</t>
  </si>
  <si>
    <t>Төлем шарттары</t>
  </si>
  <si>
    <t>Алдын ала төлем, %</t>
  </si>
  <si>
    <t>Аралық төлем (факті бойынша), %</t>
  </si>
  <si>
    <t>Соңғы төлем, %</t>
  </si>
  <si>
    <t>Өлшем бірлігі</t>
  </si>
  <si>
    <t>ҚҚС-сыз есептеу мүмкіндігі</t>
  </si>
  <si>
    <t>Саны, көлемі</t>
  </si>
  <si>
    <t>2022 жыл</t>
  </si>
  <si>
    <t>Бірліктің маркетингтік бағасы, ҚҚС-сыз теңге</t>
  </si>
  <si>
    <t>ҚҚС-сыз ТЖҚ сатып алуға жоспарланған сома, теңге</t>
  </si>
  <si>
    <t>ҚҚС-пен ТЖҚ сатып алуға жоспарланған сома, теңге</t>
  </si>
  <si>
    <t>2023 жылға арналған жылжымалы сатып алу кезінде толтырылады</t>
  </si>
  <si>
    <t>Ұйымдастырушының БСН</t>
  </si>
  <si>
    <t>Жұмыстар мен қызметтердің қосымша сипаттамалары</t>
  </si>
  <si>
    <t>қазақша</t>
  </si>
  <si>
    <t>орысша</t>
  </si>
  <si>
    <t>аты</t>
  </si>
  <si>
    <t>Тауарлардың қосымша сипаттамалары</t>
  </si>
  <si>
    <t>қазақша мағынасы</t>
  </si>
  <si>
    <t>орысша мағынасы</t>
  </si>
  <si>
    <t>Электрэнергия</t>
  </si>
  <si>
    <t>жеке тұтыну үшін</t>
  </si>
  <si>
    <t>арнайы тапсырыс</t>
  </si>
  <si>
    <t>351010000, Қарағанды ​​облысы, Қарағанды ​​Ғ.А., Қарағанды ​​қаласы, Бұқар жырау даңғылы, 49/6, 804 каб.</t>
  </si>
  <si>
    <t>Ұлытау ауданы, Ақтас кенті, Ақтас ауылы, Садовая көшесі 3</t>
  </si>
  <si>
    <t>күнтізбелік</t>
  </si>
  <si>
    <t>Киловатт-сағ</t>
  </si>
  <si>
    <t>ҚҚС қоса</t>
  </si>
  <si>
    <t>сипаттамасы</t>
  </si>
  <si>
    <t>28.12.2022 ж.  №10-п бұйрығына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</si>
</sst>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name val="Calibri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17" fontId="2" fillId="0" borderId="2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5"/>
  <sheetViews>
    <sheetView zoomScale="80" zoomScaleNormal="80" workbookViewId="0">
      <pane xSplit="10" ySplit="10" topLeftCell="AE11" activePane="bottomRight" state="frozen"/>
      <selection pane="topRight" activeCell="J1" sqref="J1"/>
      <selection pane="bottomLeft" activeCell="A8" sqref="A8"/>
      <selection pane="bottomRight" activeCell="D11" sqref="D11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4" width="19.140625" style="23" customWidth="1"/>
    <col min="5" max="5" width="7.5703125" style="23" customWidth="1"/>
    <col min="6" max="6" width="20.28515625" style="23" customWidth="1"/>
    <col min="7" max="7" width="24.7109375" style="23" customWidth="1"/>
    <col min="8" max="8" width="39.5703125" style="23" customWidth="1"/>
    <col min="9" max="9" width="14" style="23" customWidth="1"/>
    <col min="10" max="10" width="16.7109375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8" width="17.28515625" style="50" customWidth="1"/>
    <col min="39" max="39" width="17.42578125" style="50" customWidth="1"/>
    <col min="40" max="40" width="16.42578125" style="23" customWidth="1"/>
    <col min="41" max="41" width="66.28515625" style="23" customWidth="1"/>
    <col min="42" max="42" width="65.42578125" style="23" customWidth="1"/>
    <col min="43" max="16384" width="9.140625" style="25"/>
  </cols>
  <sheetData>
    <row r="1" spans="1:56" x14ac:dyDescent="0.25">
      <c r="A1" s="21" t="s">
        <v>95</v>
      </c>
      <c r="B1" s="22"/>
      <c r="AL1" s="24"/>
      <c r="AM1" s="24"/>
    </row>
    <row r="2" spans="1:56" x14ac:dyDescent="0.25">
      <c r="A2" s="21"/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59" t="s">
        <v>96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24"/>
      <c r="AM4" s="24"/>
    </row>
    <row r="5" spans="1:56" x14ac:dyDescent="0.2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60" t="s">
        <v>93</v>
      </c>
      <c r="B7" s="61" t="s">
        <v>0</v>
      </c>
      <c r="C7" s="61" t="s">
        <v>1</v>
      </c>
      <c r="D7" s="61" t="s">
        <v>90</v>
      </c>
      <c r="E7" s="61" t="s">
        <v>2</v>
      </c>
      <c r="F7" s="61" t="s">
        <v>3</v>
      </c>
      <c r="G7" s="61" t="s">
        <v>4</v>
      </c>
      <c r="H7" s="61" t="s">
        <v>5</v>
      </c>
      <c r="I7" s="61" t="s">
        <v>6</v>
      </c>
      <c r="J7" s="64" t="s">
        <v>92</v>
      </c>
      <c r="K7" s="64" t="s">
        <v>7</v>
      </c>
      <c r="L7" s="64" t="s">
        <v>8</v>
      </c>
      <c r="M7" s="64" t="s">
        <v>9</v>
      </c>
      <c r="N7" s="64" t="s">
        <v>10</v>
      </c>
      <c r="O7" s="64" t="s">
        <v>11</v>
      </c>
      <c r="P7" s="64" t="s">
        <v>12</v>
      </c>
      <c r="Q7" s="64" t="s">
        <v>13</v>
      </c>
      <c r="R7" s="64" t="s">
        <v>14</v>
      </c>
      <c r="S7" s="64" t="s">
        <v>15</v>
      </c>
      <c r="T7" s="67" t="s">
        <v>94</v>
      </c>
      <c r="U7" s="69"/>
      <c r="V7" s="69"/>
      <c r="W7" s="69"/>
      <c r="X7" s="68"/>
      <c r="Y7" s="70" t="s">
        <v>16</v>
      </c>
      <c r="Z7" s="71"/>
      <c r="AA7" s="72"/>
      <c r="AB7" s="64" t="s">
        <v>88</v>
      </c>
      <c r="AC7" s="64" t="s">
        <v>17</v>
      </c>
      <c r="AD7" s="76" t="s">
        <v>18</v>
      </c>
      <c r="AE7" s="76"/>
      <c r="AF7" s="76"/>
      <c r="AG7" s="76"/>
      <c r="AH7" s="76" t="s">
        <v>19</v>
      </c>
      <c r="AI7" s="76"/>
      <c r="AJ7" s="76"/>
      <c r="AK7" s="67" t="s">
        <v>20</v>
      </c>
      <c r="AL7" s="76" t="s">
        <v>21</v>
      </c>
      <c r="AM7" s="76"/>
      <c r="AN7" s="73" t="s">
        <v>22</v>
      </c>
      <c r="AO7" s="74"/>
      <c r="AP7" s="74"/>
    </row>
    <row r="8" spans="1:56" ht="50.25" customHeight="1" x14ac:dyDescent="0.25">
      <c r="A8" s="60"/>
      <c r="B8" s="62"/>
      <c r="C8" s="62"/>
      <c r="D8" s="77"/>
      <c r="E8" s="62"/>
      <c r="F8" s="62"/>
      <c r="G8" s="62"/>
      <c r="H8" s="62"/>
      <c r="I8" s="62"/>
      <c r="J8" s="65"/>
      <c r="K8" s="65"/>
      <c r="L8" s="65"/>
      <c r="M8" s="65"/>
      <c r="N8" s="65"/>
      <c r="O8" s="65"/>
      <c r="P8" s="65"/>
      <c r="Q8" s="65"/>
      <c r="R8" s="65"/>
      <c r="S8" s="65"/>
      <c r="T8" s="67" t="s">
        <v>23</v>
      </c>
      <c r="U8" s="68"/>
      <c r="V8" s="27" t="s">
        <v>24</v>
      </c>
      <c r="W8" s="67" t="s">
        <v>25</v>
      </c>
      <c r="X8" s="68"/>
      <c r="Y8" s="73"/>
      <c r="Z8" s="74"/>
      <c r="AA8" s="75"/>
      <c r="AB8" s="65"/>
      <c r="AC8" s="65"/>
      <c r="AD8" s="76" t="s">
        <v>26</v>
      </c>
      <c r="AE8" s="76" t="s">
        <v>27</v>
      </c>
      <c r="AF8" s="76" t="s">
        <v>28</v>
      </c>
      <c r="AG8" s="76" t="s">
        <v>29</v>
      </c>
      <c r="AH8" s="76" t="s">
        <v>26</v>
      </c>
      <c r="AI8" s="76" t="s">
        <v>28</v>
      </c>
      <c r="AJ8" s="76" t="s">
        <v>29</v>
      </c>
      <c r="AK8" s="67"/>
      <c r="AL8" s="76" t="s">
        <v>30</v>
      </c>
      <c r="AM8" s="76" t="s">
        <v>31</v>
      </c>
      <c r="AN8" s="67" t="s">
        <v>32</v>
      </c>
      <c r="AO8" s="69"/>
      <c r="AP8" s="68"/>
    </row>
    <row r="9" spans="1:56" ht="42" customHeight="1" x14ac:dyDescent="0.25">
      <c r="A9" s="60"/>
      <c r="B9" s="63"/>
      <c r="C9" s="63"/>
      <c r="D9" s="78"/>
      <c r="E9" s="63"/>
      <c r="F9" s="63"/>
      <c r="G9" s="63"/>
      <c r="H9" s="63"/>
      <c r="I9" s="63"/>
      <c r="J9" s="66"/>
      <c r="K9" s="66"/>
      <c r="L9" s="66"/>
      <c r="M9" s="66"/>
      <c r="N9" s="66"/>
      <c r="O9" s="66"/>
      <c r="P9" s="66"/>
      <c r="Q9" s="66"/>
      <c r="R9" s="66"/>
      <c r="S9" s="66"/>
      <c r="T9" s="27" t="s">
        <v>33</v>
      </c>
      <c r="U9" s="27" t="s">
        <v>34</v>
      </c>
      <c r="V9" s="27" t="s">
        <v>35</v>
      </c>
      <c r="W9" s="27" t="s">
        <v>36</v>
      </c>
      <c r="X9" s="27" t="s">
        <v>35</v>
      </c>
      <c r="Y9" s="27" t="s">
        <v>37</v>
      </c>
      <c r="Z9" s="27" t="s">
        <v>38</v>
      </c>
      <c r="AA9" s="27" t="s">
        <v>39</v>
      </c>
      <c r="AB9" s="66"/>
      <c r="AC9" s="66"/>
      <c r="AD9" s="76"/>
      <c r="AE9" s="76"/>
      <c r="AF9" s="76"/>
      <c r="AG9" s="76"/>
      <c r="AH9" s="76"/>
      <c r="AI9" s="76"/>
      <c r="AJ9" s="76"/>
      <c r="AK9" s="67"/>
      <c r="AL9" s="76"/>
      <c r="AM9" s="76"/>
      <c r="AN9" s="27" t="s">
        <v>40</v>
      </c>
      <c r="AO9" s="27" t="s">
        <v>41</v>
      </c>
      <c r="AP9" s="27" t="s">
        <v>42</v>
      </c>
    </row>
    <row r="10" spans="1:56" x14ac:dyDescent="0.25">
      <c r="A10" s="28" t="s">
        <v>43</v>
      </c>
      <c r="B10" s="29" t="s">
        <v>44</v>
      </c>
      <c r="C10" s="29" t="s">
        <v>45</v>
      </c>
      <c r="D10" s="30"/>
      <c r="E10" s="31" t="s">
        <v>46</v>
      </c>
      <c r="F10" s="29" t="s">
        <v>47</v>
      </c>
      <c r="G10" s="29" t="s">
        <v>48</v>
      </c>
      <c r="H10" s="31" t="s">
        <v>49</v>
      </c>
      <c r="I10" s="29" t="s">
        <v>50</v>
      </c>
      <c r="J10" s="29" t="s">
        <v>51</v>
      </c>
      <c r="K10" s="28" t="s">
        <v>52</v>
      </c>
      <c r="L10" s="29" t="s">
        <v>53</v>
      </c>
      <c r="M10" s="29" t="s">
        <v>54</v>
      </c>
      <c r="N10" s="31" t="s">
        <v>55</v>
      </c>
      <c r="O10" s="29" t="s">
        <v>56</v>
      </c>
      <c r="P10" s="29" t="s">
        <v>57</v>
      </c>
      <c r="Q10" s="31" t="s">
        <v>58</v>
      </c>
      <c r="R10" s="29" t="s">
        <v>59</v>
      </c>
      <c r="S10" s="29" t="s">
        <v>60</v>
      </c>
      <c r="T10" s="31" t="s">
        <v>61</v>
      </c>
      <c r="U10" s="29" t="s">
        <v>62</v>
      </c>
      <c r="V10" s="29" t="s">
        <v>63</v>
      </c>
      <c r="W10" s="31" t="s">
        <v>64</v>
      </c>
      <c r="X10" s="29" t="s">
        <v>65</v>
      </c>
      <c r="Y10" s="29" t="s">
        <v>66</v>
      </c>
      <c r="Z10" s="31" t="s">
        <v>67</v>
      </c>
      <c r="AA10" s="29" t="s">
        <v>68</v>
      </c>
      <c r="AB10" s="29" t="s">
        <v>69</v>
      </c>
      <c r="AC10" s="31" t="s">
        <v>70</v>
      </c>
      <c r="AD10" s="29" t="s">
        <v>71</v>
      </c>
      <c r="AE10" s="29" t="s">
        <v>72</v>
      </c>
      <c r="AF10" s="31" t="s">
        <v>73</v>
      </c>
      <c r="AG10" s="29" t="s">
        <v>74</v>
      </c>
      <c r="AH10" s="29" t="s">
        <v>75</v>
      </c>
      <c r="AI10" s="31" t="s">
        <v>76</v>
      </c>
      <c r="AJ10" s="29" t="s">
        <v>77</v>
      </c>
      <c r="AK10" s="29" t="s">
        <v>78</v>
      </c>
      <c r="AL10" s="31" t="s">
        <v>79</v>
      </c>
      <c r="AM10" s="29" t="s">
        <v>80</v>
      </c>
      <c r="AN10" s="29" t="s">
        <v>81</v>
      </c>
      <c r="AO10" s="31" t="s">
        <v>82</v>
      </c>
      <c r="AP10" s="29" t="s">
        <v>83</v>
      </c>
    </row>
    <row r="11" spans="1:56" s="48" customFormat="1" ht="108" customHeight="1" x14ac:dyDescent="0.25">
      <c r="A11" s="32"/>
      <c r="B11" s="32" t="s">
        <v>84</v>
      </c>
      <c r="C11" s="33"/>
      <c r="D11" s="32" t="s">
        <v>97</v>
      </c>
      <c r="E11" s="32" t="s">
        <v>98</v>
      </c>
      <c r="F11" s="54" t="s">
        <v>99</v>
      </c>
      <c r="G11" s="52" t="s">
        <v>100</v>
      </c>
      <c r="H11" s="52" t="s">
        <v>101</v>
      </c>
      <c r="I11" s="35" t="s">
        <v>86</v>
      </c>
      <c r="J11" s="32" t="s">
        <v>108</v>
      </c>
      <c r="K11" s="32" t="s">
        <v>87</v>
      </c>
      <c r="L11" s="36">
        <v>100</v>
      </c>
      <c r="M11" s="37">
        <v>351010000</v>
      </c>
      <c r="N11" s="52" t="s">
        <v>102</v>
      </c>
      <c r="O11" s="38">
        <v>44896</v>
      </c>
      <c r="P11" s="39" t="s">
        <v>85</v>
      </c>
      <c r="Q11" s="52">
        <v>623831100</v>
      </c>
      <c r="R11" s="55" t="s">
        <v>103</v>
      </c>
      <c r="S11" s="32"/>
      <c r="T11" s="32" t="s">
        <v>104</v>
      </c>
      <c r="U11" s="32" t="s">
        <v>105</v>
      </c>
      <c r="V11" s="53">
        <v>45107</v>
      </c>
      <c r="W11" s="38">
        <v>44927</v>
      </c>
      <c r="X11" s="38">
        <v>45107</v>
      </c>
      <c r="Y11" s="36">
        <v>0</v>
      </c>
      <c r="Z11" s="40">
        <v>0</v>
      </c>
      <c r="AA11" s="36">
        <v>100</v>
      </c>
      <c r="AB11" s="34" t="s">
        <v>106</v>
      </c>
      <c r="AC11" s="32" t="s">
        <v>89</v>
      </c>
      <c r="AD11" s="41">
        <v>1200</v>
      </c>
      <c r="AE11" s="42">
        <v>21.63</v>
      </c>
      <c r="AF11" s="43">
        <f>AD11*AE11</f>
        <v>25956</v>
      </c>
      <c r="AG11" s="44">
        <f>AF11*1.12</f>
        <v>29070.720000000001</v>
      </c>
      <c r="AH11" s="45"/>
      <c r="AI11" s="46"/>
      <c r="AJ11" s="46"/>
      <c r="AK11" s="32" t="s">
        <v>107</v>
      </c>
      <c r="AL11" s="52" t="s">
        <v>100</v>
      </c>
      <c r="AM11" s="52" t="s">
        <v>100</v>
      </c>
      <c r="AN11" s="32" t="s">
        <v>91</v>
      </c>
      <c r="AO11" s="32"/>
      <c r="AP11" s="32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26.25" customHeight="1" x14ac:dyDescent="0.25">
      <c r="A12" s="14"/>
      <c r="B12" s="17"/>
      <c r="C12" s="17"/>
      <c r="D12" s="17"/>
      <c r="E12" s="14"/>
      <c r="F12" s="14"/>
      <c r="G12" s="14"/>
      <c r="H12" s="14"/>
      <c r="I12" s="18"/>
      <c r="J12" s="14"/>
      <c r="K12" s="14"/>
      <c r="L12" s="19"/>
      <c r="M12" s="14"/>
      <c r="N12" s="13"/>
      <c r="O12" s="14"/>
      <c r="P12" s="18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4"/>
      <c r="AC12" s="14"/>
      <c r="AD12" s="16"/>
      <c r="AE12" s="15"/>
      <c r="AF12" s="15"/>
      <c r="AG12" s="15"/>
      <c r="AH12" s="16"/>
      <c r="AI12" s="15"/>
      <c r="AJ12" s="15"/>
      <c r="AK12" s="20"/>
      <c r="AL12" s="14"/>
      <c r="AM12" s="14"/>
      <c r="AN12" s="14"/>
      <c r="AO12" s="14"/>
      <c r="AP12" s="14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1:56" ht="26.25" customHeight="1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1:56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</row>
    <row r="413" spans="1:56" x14ac:dyDescent="0.2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</row>
    <row r="414" spans="1:56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10"/>
      <c r="AL414" s="3"/>
      <c r="AM414" s="3"/>
      <c r="AN414" s="3"/>
      <c r="AO414" s="3"/>
      <c r="AP414" s="3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25">
      <c r="AN1014" s="51"/>
      <c r="AO1014" s="50"/>
      <c r="AP1014" s="50"/>
    </row>
    <row r="1015" spans="1:42" x14ac:dyDescent="0.25">
      <c r="AN1015" s="51"/>
    </row>
  </sheetData>
  <autoFilter ref="A10:AP10"/>
  <mergeCells count="41"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</mergeCells>
  <dataValidations count="15">
    <dataValidation type="list" allowBlank="1" showInputMessage="1" showErrorMessage="1" sqref="I983041:I984053 I65537:I66549 I131073:I132085 I196609:I197621 I262145:I263157 I327681:I328693 I393217:I394229 I458753:I459765 I524289:I525301 I589825:I590837 I655361:I656373 I720897:I721909 I786433:I787445 I851969:I852981 I917505:I918517 I12:I1013">
      <formula1>Способы_закупок</formula1>
    </dataValidation>
    <dataValidation type="list" allowBlank="1" showInputMessage="1" showErrorMessage="1" sqref="P983041:P1048576 P65537:P131057 P131073:P196593 P196609:P262129 P262145:P327665 P327681:P393201 P393217:P458737 P458753:P524273 P524289:P589809 P589825:P655345 P655361:P720881 P720897:P786417 P786433:P851953 P851969:P917489 P917505:P983025 P12:P65521">
      <formula1>Классификатор_стран</formula1>
    </dataValidation>
    <dataValidation type="list" allowBlank="1" showInputMessage="1" showErrorMessage="1" sqref="K1014:K65521 K66550:K131057 K132086:K196593 K197622:K262129 K263158:K327665 K328694:K393201 K394230:K458737 K459766:K524273 K525302:K589809 K590838:K655345 K656374:K720881 K721910:K786417 K787446:K851953 K852982:K917489 K918518:K983025 K984054:K1048576">
      <formula1>Приоритеты_закупок</formula1>
    </dataValidation>
    <dataValidation type="list" allowBlank="1" showInputMessage="1" showErrorMessage="1" sqref="J1014:J65521 J66550:J131057 J132086:J196593 J197622:J262129 J263158:J327665 J328694:J393201 J394230:J458737 J459766:J524273 J525302:J589809 J590838:J655345 J656374:J720881 J721910:J786417 J787446:J851953 J852982:J917489 J918518:J983025 J984054:J1048576">
      <formula1>Основание_ОИ_ТКП_ВХК</formula1>
    </dataValidation>
    <dataValidation type="list" allowBlank="1" showInputMessage="1" showErrorMessage="1" sqref="I1014:I65521 I66550:I131057 I132086:I196593 I197622:I262129 I263158:I327665 I328694:I393201 I394230:I458737 I459766:I524273 I525302:I589809 I590838:I655345 I656374:I720881 I721910:I786417 I787446:I851953 I852982:I917489 I918518:I983025 I984054:I1048576">
      <formula1>Способы_закупок_итог</formula1>
    </dataValidation>
    <dataValidation type="list" allowBlank="1" showInputMessage="1" showErrorMessage="1" sqref="AC983037:AC1048576 AC65533:AC131057 AC131069:AC196593 AC196605:AC262129 AC262141:AC327665 AC327677:AC393201 AC393213:AC458737 AC458749:AC524273 AC524285:AC589809 AC589821:AC655345 AC655357:AC720881 AC720893:AC786417 AC786429:AC851953 AC851965:AC917489 AC917501:AC983025 AC11:AC65521">
      <formula1>С_НДС</formula1>
    </dataValidation>
    <dataValidation type="list" allowBlank="1" showInputMessage="1" showErrorMessage="1" sqref="B983037:B984053 B65533:B66549 B131069:B132085 B196605:B197621 B262141:B263157 B327677:B328693 B393213:B394229 B458749:B459765 B524285:B525301 B589821:B590837 B655357:B656373 B720893:B721909 B786429:B787445 B851965:B852981 B917501:B918517 B11:B1013">
      <formula1>типы_действий</formula1>
    </dataValidation>
    <dataValidation type="list" allowBlank="1" showInputMessage="1" sqref="AN65533:AN66551 AN131069:AN132087 AN196605:AN197623 AN262141:AN263159 AN327677:AN328695 AN393213:AN394231 AN458749:AN459767 AN524285:AN525303 AN589821:AN590839 AN655357:AN656375 AN720893:AN721911 AN786429:AN787447 AN851965:AN852983 AN917501:AN918519 AN983037:AN984055 AN11:AN1015">
      <formula1>атр</formula1>
    </dataValidation>
    <dataValidation type="list" allowBlank="1" showInputMessage="1" showErrorMessage="1" sqref="AB983037:AB984053 AB65533:AB66549 AB131069:AB132085 AB196605:AB197621 AB262141:AB263157 AB327677:AB328693 AB393213:AB394229 AB458749:AB459765 AB524285:AB525301 AB589821:AB590837 AB655357:AB656373 AB720893:AB721909 AB786429:AB787445 AB851965:AB852981 AB917501:AB918517 AB11:AB1013">
      <formula1>ЕИ</formula1>
    </dataValidation>
    <dataValidation type="textLength" operator="equal" allowBlank="1" showInputMessage="1" showErrorMessage="1" error="Код КАТО должен содержать 9 символов" sqref="M65533:M66549 M131069:M132085 M196605:M197621 M262141:M263157 M327677:M328693 M393213:M394229 M458749:M459765 M524285:M525301 M589821:M590837 M655357:M656373 M720893:M721909 M786429:M787445 M851965:M852981 M917501:M918517 M983037:M984053 Q983037:Q984053 Q65533:Q66549 Q131069:Q132085 Q196605:Q197621 Q262141:Q263157 Q327677:Q328693 Q393213:Q394229 Q458749:Q459765 Q524285:Q525301 Q589821:Q590837 Q655357:Q656373 Q720893:Q721909 Q786429:Q787445 Q851965:Q852981 Q917501:Q918517 M11:M1013 Q11:Q1013">
      <formula1>9</formula1>
    </dataValidation>
    <dataValidation type="textLength" operator="equal" allowBlank="1" showInputMessage="1" showErrorMessage="1" error="БИН должен содержать 12 символов" sqref="AK983041:AK984053 AK65537:AK66549 AK131073:AK132085 AK196609:AK197621 AK262145:AK263157 AK327681:AK328693 AK393217:AK394229 AK458753:AK459765 AK524289:AK525301 AK589825:AK590837 AK655361:AK656373 AK720897:AK721909 AK786433:AK787445 AK851969:AK852981 AK917505:AK918517 AK12:AK1013">
      <formula1>12</formula1>
    </dataValidation>
    <dataValidation type="whole" allowBlank="1" showInputMessage="1" showErrorMessage="1" sqref="L65533:L66549 L131069:L132085 L196605:L197621 L262141:L263157 L327677:L328693 L393213:L394229 L458749:L459765 L524285:L525301 L589821:L590837 L655357:L656373 L720893:L721909 L786429:L787445 L851965:L852981 L917501:L918517 L983037:L984053 Y983037:AA984053 Y65533:AA66549 Y131069:AA132085 Y196605:AA197621 Y262141:AA263157 Y327677:AA328693 Y393213:AA394229 Y458749:AA459765 Y524285:AA525301 Y589821:AA590837 Y655357:AA656373 Y720893:AA721909 Y786429:AA787445 Y851965:AA852981 Y917501:AA918517 Y11:AA1013 L11:L1013">
      <formula1>0</formula1>
      <formula2>100</formula2>
    </dataValidation>
    <dataValidation type="custom" allowBlank="1" showInputMessage="1" showErrorMessage="1" sqref="AF983037:AF984053 AF65533:AF66549 AF131069:AF132085 AF196605:AF197621 AF262141:AF263157 AF327677:AF328693 AF393213:AF394229 AF458749:AF459765 AF524285:AF525301 AF589821:AF590837 AF655357:AF656373 AF720893:AF721909 AF786429:AF787445 AF851965:AF852981 AF917501:AF918517 AF11:AF1013">
      <formula1>AD11*AE11</formula1>
    </dataValidation>
    <dataValidation type="list" allowBlank="1" showInputMessage="1" showErrorMessage="1" sqref="U983037:U984053 U65533:U66549 U131069:U132085 U196605:U197621 U262141:U263157 U327677:U328693 U393213:U394229 U458749:U459765 U524285:U525301 U589821:U590837 U655357:U656373 U720893:U721909 U786429:U787445 U851965:U852981 U917501:U918517 U11:U1013">
      <formula1>Тип_дней</formula1>
    </dataValidation>
    <dataValidation type="list" allowBlank="1" showInputMessage="1" showErrorMessage="1" sqref="S983037:S984053 S65533:S66549 S131069:S132085 S196605:S197621 S262141:S263157 S327677:S328693 S393213:S394229 S458749:S459765 S524285:S525301 S589821:S590837 S655357:S656373 S720893:S721909 S786429:S787445 S851965:S852981 S917501:S918517 S11:S1013">
      <formula1>Инкотермс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5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D7" sqref="D7:D9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4" width="19.140625" style="23" customWidth="1"/>
    <col min="5" max="5" width="7.5703125" style="23" customWidth="1"/>
    <col min="6" max="6" width="20.28515625" style="23" customWidth="1"/>
    <col min="7" max="7" width="24.7109375" style="23" customWidth="1"/>
    <col min="8" max="8" width="39.5703125" style="23" customWidth="1"/>
    <col min="9" max="9" width="14" style="23" customWidth="1"/>
    <col min="10" max="10" width="16.7109375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8" width="17.28515625" style="50" customWidth="1"/>
    <col min="39" max="39" width="17.42578125" style="50" customWidth="1"/>
    <col min="40" max="40" width="16.42578125" style="23" customWidth="1"/>
    <col min="41" max="41" width="66.28515625" style="23" customWidth="1"/>
    <col min="42" max="42" width="65.42578125" style="23" customWidth="1"/>
    <col min="43" max="16384" width="9.140625" style="25"/>
  </cols>
  <sheetData>
    <row r="1" spans="1:56" x14ac:dyDescent="0.25">
      <c r="A1" s="21"/>
      <c r="B1" s="22"/>
      <c r="AL1" s="24"/>
      <c r="AM1" s="24"/>
    </row>
    <row r="2" spans="1:56" x14ac:dyDescent="0.25">
      <c r="A2" s="21" t="s">
        <v>167</v>
      </c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59" t="s">
        <v>109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24"/>
      <c r="AM4" s="24"/>
    </row>
    <row r="5" spans="1:56" x14ac:dyDescent="0.25"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60" t="s">
        <v>110</v>
      </c>
      <c r="B7" s="61" t="s">
        <v>111</v>
      </c>
      <c r="C7" s="61" t="s">
        <v>112</v>
      </c>
      <c r="D7" s="61" t="s">
        <v>114</v>
      </c>
      <c r="E7" s="61" t="s">
        <v>2</v>
      </c>
      <c r="F7" s="61" t="s">
        <v>116</v>
      </c>
      <c r="G7" s="61" t="s">
        <v>117</v>
      </c>
      <c r="H7" s="61" t="s">
        <v>118</v>
      </c>
      <c r="I7" s="61" t="s">
        <v>119</v>
      </c>
      <c r="J7" s="64" t="s">
        <v>120</v>
      </c>
      <c r="K7" s="64" t="s">
        <v>121</v>
      </c>
      <c r="L7" s="64" t="s">
        <v>122</v>
      </c>
      <c r="M7" s="64" t="s">
        <v>123</v>
      </c>
      <c r="N7" s="64" t="s">
        <v>124</v>
      </c>
      <c r="O7" s="64" t="s">
        <v>125</v>
      </c>
      <c r="P7" s="64" t="s">
        <v>126</v>
      </c>
      <c r="Q7" s="64" t="s">
        <v>127</v>
      </c>
      <c r="R7" s="64" t="s">
        <v>128</v>
      </c>
      <c r="S7" s="64" t="s">
        <v>129</v>
      </c>
      <c r="T7" s="67" t="s">
        <v>130</v>
      </c>
      <c r="U7" s="69"/>
      <c r="V7" s="69"/>
      <c r="W7" s="69"/>
      <c r="X7" s="68"/>
      <c r="Y7" s="70" t="s">
        <v>138</v>
      </c>
      <c r="Z7" s="71"/>
      <c r="AA7" s="72"/>
      <c r="AB7" s="64" t="s">
        <v>142</v>
      </c>
      <c r="AC7" s="64" t="s">
        <v>143</v>
      </c>
      <c r="AD7" s="76" t="s">
        <v>145</v>
      </c>
      <c r="AE7" s="76"/>
      <c r="AF7" s="76"/>
      <c r="AG7" s="76"/>
      <c r="AH7" s="76" t="s">
        <v>149</v>
      </c>
      <c r="AI7" s="76"/>
      <c r="AJ7" s="76"/>
      <c r="AK7" s="67" t="s">
        <v>150</v>
      </c>
      <c r="AL7" s="76" t="s">
        <v>151</v>
      </c>
      <c r="AM7" s="76"/>
      <c r="AN7" s="73" t="s">
        <v>155</v>
      </c>
      <c r="AO7" s="74"/>
      <c r="AP7" s="74"/>
    </row>
    <row r="8" spans="1:56" ht="114.75" customHeight="1" x14ac:dyDescent="0.25">
      <c r="A8" s="60"/>
      <c r="B8" s="62"/>
      <c r="C8" s="62"/>
      <c r="D8" s="77"/>
      <c r="E8" s="62"/>
      <c r="F8" s="62"/>
      <c r="G8" s="62"/>
      <c r="H8" s="62"/>
      <c r="I8" s="62"/>
      <c r="J8" s="65"/>
      <c r="K8" s="65"/>
      <c r="L8" s="65"/>
      <c r="M8" s="65"/>
      <c r="N8" s="65"/>
      <c r="O8" s="65"/>
      <c r="P8" s="65"/>
      <c r="Q8" s="65"/>
      <c r="R8" s="65"/>
      <c r="S8" s="65"/>
      <c r="T8" s="67" t="s">
        <v>131</v>
      </c>
      <c r="U8" s="68"/>
      <c r="V8" s="58" t="s">
        <v>132</v>
      </c>
      <c r="W8" s="67" t="s">
        <v>133</v>
      </c>
      <c r="X8" s="68"/>
      <c r="Y8" s="73"/>
      <c r="Z8" s="74"/>
      <c r="AA8" s="75"/>
      <c r="AB8" s="65"/>
      <c r="AC8" s="65"/>
      <c r="AD8" s="76" t="s">
        <v>144</v>
      </c>
      <c r="AE8" s="76" t="s">
        <v>146</v>
      </c>
      <c r="AF8" s="76" t="s">
        <v>147</v>
      </c>
      <c r="AG8" s="76" t="s">
        <v>148</v>
      </c>
      <c r="AH8" s="76" t="s">
        <v>144</v>
      </c>
      <c r="AI8" s="76" t="s">
        <v>147</v>
      </c>
      <c r="AJ8" s="76" t="s">
        <v>148</v>
      </c>
      <c r="AK8" s="67"/>
      <c r="AL8" s="76" t="s">
        <v>152</v>
      </c>
      <c r="AM8" s="76" t="s">
        <v>153</v>
      </c>
      <c r="AN8" s="67" t="s">
        <v>32</v>
      </c>
      <c r="AO8" s="69"/>
      <c r="AP8" s="68"/>
    </row>
    <row r="9" spans="1:56" ht="112.5" customHeight="1" x14ac:dyDescent="0.25">
      <c r="A9" s="60"/>
      <c r="B9" s="63"/>
      <c r="C9" s="63"/>
      <c r="D9" s="78"/>
      <c r="E9" s="63"/>
      <c r="F9" s="63"/>
      <c r="G9" s="63"/>
      <c r="H9" s="63"/>
      <c r="I9" s="63"/>
      <c r="J9" s="66"/>
      <c r="K9" s="66"/>
      <c r="L9" s="66"/>
      <c r="M9" s="66"/>
      <c r="N9" s="66"/>
      <c r="O9" s="66"/>
      <c r="P9" s="66"/>
      <c r="Q9" s="66"/>
      <c r="R9" s="66"/>
      <c r="S9" s="66"/>
      <c r="T9" s="58" t="s">
        <v>134</v>
      </c>
      <c r="U9" s="58" t="s">
        <v>135</v>
      </c>
      <c r="V9" s="58" t="s">
        <v>136</v>
      </c>
      <c r="W9" s="58" t="s">
        <v>137</v>
      </c>
      <c r="X9" s="58" t="s">
        <v>136</v>
      </c>
      <c r="Y9" s="58" t="s">
        <v>139</v>
      </c>
      <c r="Z9" s="58" t="s">
        <v>140</v>
      </c>
      <c r="AA9" s="58" t="s">
        <v>141</v>
      </c>
      <c r="AB9" s="66"/>
      <c r="AC9" s="66"/>
      <c r="AD9" s="76"/>
      <c r="AE9" s="76"/>
      <c r="AF9" s="76"/>
      <c r="AG9" s="76"/>
      <c r="AH9" s="76"/>
      <c r="AI9" s="76"/>
      <c r="AJ9" s="76"/>
      <c r="AK9" s="67"/>
      <c r="AL9" s="76"/>
      <c r="AM9" s="76"/>
      <c r="AN9" s="58" t="s">
        <v>154</v>
      </c>
      <c r="AO9" s="58" t="s">
        <v>156</v>
      </c>
      <c r="AP9" s="58" t="s">
        <v>157</v>
      </c>
    </row>
    <row r="10" spans="1:56" x14ac:dyDescent="0.25">
      <c r="A10" s="28" t="s">
        <v>43</v>
      </c>
      <c r="B10" s="57" t="s">
        <v>44</v>
      </c>
      <c r="C10" s="57" t="s">
        <v>45</v>
      </c>
      <c r="D10" s="30"/>
      <c r="E10" s="31" t="s">
        <v>46</v>
      </c>
      <c r="F10" s="57" t="s">
        <v>47</v>
      </c>
      <c r="G10" s="57" t="s">
        <v>48</v>
      </c>
      <c r="H10" s="31" t="s">
        <v>49</v>
      </c>
      <c r="I10" s="57" t="s">
        <v>50</v>
      </c>
      <c r="J10" s="57" t="s">
        <v>51</v>
      </c>
      <c r="K10" s="28" t="s">
        <v>52</v>
      </c>
      <c r="L10" s="57" t="s">
        <v>53</v>
      </c>
      <c r="M10" s="57" t="s">
        <v>54</v>
      </c>
      <c r="N10" s="31" t="s">
        <v>55</v>
      </c>
      <c r="O10" s="57" t="s">
        <v>56</v>
      </c>
      <c r="P10" s="57" t="s">
        <v>57</v>
      </c>
      <c r="Q10" s="31" t="s">
        <v>58</v>
      </c>
      <c r="R10" s="57" t="s">
        <v>59</v>
      </c>
      <c r="S10" s="57" t="s">
        <v>60</v>
      </c>
      <c r="T10" s="31" t="s">
        <v>61</v>
      </c>
      <c r="U10" s="57" t="s">
        <v>62</v>
      </c>
      <c r="V10" s="57" t="s">
        <v>63</v>
      </c>
      <c r="W10" s="31" t="s">
        <v>64</v>
      </c>
      <c r="X10" s="57" t="s">
        <v>65</v>
      </c>
      <c r="Y10" s="57" t="s">
        <v>66</v>
      </c>
      <c r="Z10" s="31" t="s">
        <v>67</v>
      </c>
      <c r="AA10" s="57" t="s">
        <v>68</v>
      </c>
      <c r="AB10" s="57" t="s">
        <v>69</v>
      </c>
      <c r="AC10" s="31" t="s">
        <v>70</v>
      </c>
      <c r="AD10" s="57" t="s">
        <v>71</v>
      </c>
      <c r="AE10" s="57" t="s">
        <v>72</v>
      </c>
      <c r="AF10" s="31" t="s">
        <v>73</v>
      </c>
      <c r="AG10" s="57" t="s">
        <v>74</v>
      </c>
      <c r="AH10" s="57" t="s">
        <v>75</v>
      </c>
      <c r="AI10" s="31" t="s">
        <v>76</v>
      </c>
      <c r="AJ10" s="57" t="s">
        <v>77</v>
      </c>
      <c r="AK10" s="57" t="s">
        <v>78</v>
      </c>
      <c r="AL10" s="31" t="s">
        <v>79</v>
      </c>
      <c r="AM10" s="57" t="s">
        <v>80</v>
      </c>
      <c r="AN10" s="57" t="s">
        <v>81</v>
      </c>
      <c r="AO10" s="31" t="s">
        <v>82</v>
      </c>
      <c r="AP10" s="57" t="s">
        <v>83</v>
      </c>
    </row>
    <row r="11" spans="1:56" s="48" customFormat="1" ht="108" customHeight="1" x14ac:dyDescent="0.25">
      <c r="A11" s="32"/>
      <c r="B11" s="32" t="s">
        <v>113</v>
      </c>
      <c r="C11" s="33"/>
      <c r="D11" s="32" t="s">
        <v>115</v>
      </c>
      <c r="E11" s="32" t="s">
        <v>98</v>
      </c>
      <c r="F11" s="54" t="s">
        <v>99</v>
      </c>
      <c r="G11" s="52" t="s">
        <v>158</v>
      </c>
      <c r="H11" s="52" t="s">
        <v>159</v>
      </c>
      <c r="I11" s="35" t="s">
        <v>160</v>
      </c>
      <c r="J11" s="32" t="s">
        <v>108</v>
      </c>
      <c r="K11" s="32" t="s">
        <v>87</v>
      </c>
      <c r="L11" s="36">
        <v>100</v>
      </c>
      <c r="M11" s="37">
        <v>351010000</v>
      </c>
      <c r="N11" s="52" t="s">
        <v>161</v>
      </c>
      <c r="O11" s="38">
        <v>44896</v>
      </c>
      <c r="P11" s="39" t="s">
        <v>85</v>
      </c>
      <c r="Q11" s="52">
        <v>623831100</v>
      </c>
      <c r="R11" s="55" t="s">
        <v>162</v>
      </c>
      <c r="S11" s="32"/>
      <c r="T11" s="32" t="s">
        <v>104</v>
      </c>
      <c r="U11" s="32" t="s">
        <v>163</v>
      </c>
      <c r="V11" s="38">
        <v>45107</v>
      </c>
      <c r="W11" s="38">
        <v>44927</v>
      </c>
      <c r="X11" s="38">
        <v>45107</v>
      </c>
      <c r="Y11" s="36">
        <v>0</v>
      </c>
      <c r="Z11" s="40">
        <v>0</v>
      </c>
      <c r="AA11" s="36">
        <v>100</v>
      </c>
      <c r="AB11" s="34" t="s">
        <v>164</v>
      </c>
      <c r="AC11" s="32" t="s">
        <v>165</v>
      </c>
      <c r="AD11" s="41">
        <v>1200</v>
      </c>
      <c r="AE11" s="42">
        <v>21.63</v>
      </c>
      <c r="AF11" s="43">
        <f>AD11*AE11</f>
        <v>25956</v>
      </c>
      <c r="AG11" s="44">
        <f>AF11*1.12</f>
        <v>29070.720000000001</v>
      </c>
      <c r="AH11" s="45"/>
      <c r="AI11" s="46"/>
      <c r="AJ11" s="46"/>
      <c r="AK11" s="32" t="s">
        <v>107</v>
      </c>
      <c r="AL11" s="52" t="s">
        <v>100</v>
      </c>
      <c r="AM11" s="52" t="s">
        <v>100</v>
      </c>
      <c r="AN11" s="32" t="s">
        <v>166</v>
      </c>
      <c r="AO11" s="32"/>
      <c r="AP11" s="32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26.25" customHeight="1" x14ac:dyDescent="0.25">
      <c r="A12" s="14"/>
      <c r="B12" s="17"/>
      <c r="C12" s="17"/>
      <c r="D12" s="17"/>
      <c r="E12" s="14"/>
      <c r="F12" s="14"/>
      <c r="G12" s="14"/>
      <c r="H12" s="14"/>
      <c r="I12" s="18"/>
      <c r="J12" s="14"/>
      <c r="K12" s="14"/>
      <c r="L12" s="19"/>
      <c r="M12" s="14"/>
      <c r="N12" s="13"/>
      <c r="O12" s="14"/>
      <c r="P12" s="18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4"/>
      <c r="AC12" s="14"/>
      <c r="AD12" s="16"/>
      <c r="AE12" s="15"/>
      <c r="AF12" s="15"/>
      <c r="AG12" s="15"/>
      <c r="AH12" s="16"/>
      <c r="AI12" s="15"/>
      <c r="AJ12" s="15"/>
      <c r="AK12" s="20"/>
      <c r="AL12" s="14"/>
      <c r="AM12" s="14"/>
      <c r="AN12" s="14"/>
      <c r="AO12" s="14"/>
      <c r="AP12" s="14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1:56" ht="26.25" customHeight="1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1:56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</row>
    <row r="413" spans="1:56" x14ac:dyDescent="0.2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</row>
    <row r="414" spans="1:56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10"/>
      <c r="AL414" s="3"/>
      <c r="AM414" s="3"/>
      <c r="AN414" s="3"/>
      <c r="AO414" s="3"/>
      <c r="AP414" s="3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25">
      <c r="AN1014" s="51"/>
      <c r="AO1014" s="50"/>
      <c r="AP1014" s="50"/>
    </row>
    <row r="1015" spans="1:42" x14ac:dyDescent="0.25">
      <c r="AN1015" s="51"/>
    </row>
  </sheetData>
  <autoFilter ref="A10:AP10"/>
  <mergeCells count="41">
    <mergeCell ref="O7:O9"/>
    <mergeCell ref="E4:AK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L7:AM7"/>
    <mergeCell ref="AL8:AL9"/>
    <mergeCell ref="AM8:AM9"/>
    <mergeCell ref="P7:P9"/>
    <mergeCell ref="Q7:Q9"/>
    <mergeCell ref="R7:R9"/>
    <mergeCell ref="S7:S9"/>
    <mergeCell ref="T7:X7"/>
    <mergeCell ref="Y7:AA8"/>
    <mergeCell ref="AN8:AP8"/>
    <mergeCell ref="AN7:AP7"/>
    <mergeCell ref="T8:U8"/>
    <mergeCell ref="W8:X8"/>
    <mergeCell ref="AD8:AD9"/>
    <mergeCell ref="AE8:AE9"/>
    <mergeCell ref="AF8:AF9"/>
    <mergeCell ref="AG8:AG9"/>
    <mergeCell ref="AH8:AH9"/>
    <mergeCell ref="AI8:AI9"/>
    <mergeCell ref="AJ8:AJ9"/>
    <mergeCell ref="AB7:AB9"/>
    <mergeCell ref="AC7:AC9"/>
    <mergeCell ref="AD7:AG7"/>
    <mergeCell ref="AH7:AJ7"/>
    <mergeCell ref="AK7:AK9"/>
  </mergeCells>
  <dataValidations count="15">
    <dataValidation type="list" allowBlank="1" showInputMessage="1" showErrorMessage="1" sqref="S983037:S984053 S65533:S66549 S131069:S132085 S196605:S197621 S262141:S263157 S327677:S328693 S393213:S394229 S458749:S459765 S524285:S525301 S589821:S590837 S655357:S656373 S720893:S721909 S786429:S787445 S851965:S852981 S917501:S918517 S11:S1013">
      <formula1>Инкотермс</formula1>
    </dataValidation>
    <dataValidation type="list" allowBlank="1" showInputMessage="1" showErrorMessage="1" sqref="U983037:U984053 U65533:U66549 U131069:U132085 U196605:U197621 U262141:U263157 U327677:U328693 U393213:U394229 U458749:U459765 U524285:U525301 U589821:U590837 U655357:U656373 U720893:U721909 U786429:U787445 U851965:U852981 U917501:U918517 U11:U1013">
      <formula1>Тип_дней</formula1>
    </dataValidation>
    <dataValidation type="custom" allowBlank="1" showInputMessage="1" showErrorMessage="1" sqref="AF983037:AF984053 AF65533:AF66549 AF131069:AF132085 AF196605:AF197621 AF262141:AF263157 AF327677:AF328693 AF393213:AF394229 AF458749:AF459765 AF524285:AF525301 AF589821:AF590837 AF655357:AF656373 AF720893:AF721909 AF786429:AF787445 AF851965:AF852981 AF917501:AF918517 AF11:AF1013">
      <formula1>AD11*AE11</formula1>
    </dataValidation>
    <dataValidation type="whole" allowBlank="1" showInputMessage="1" showErrorMessage="1" sqref="L65533:L66549 L131069:L132085 L196605:L197621 L262141:L263157 L327677:L328693 L393213:L394229 L458749:L459765 L524285:L525301 L589821:L590837 L655357:L656373 L720893:L721909 L786429:L787445 L851965:L852981 L917501:L918517 L983037:L984053 Y983037:AA984053 Y65533:AA66549 Y131069:AA132085 Y196605:AA197621 Y262141:AA263157 Y327677:AA328693 Y393213:AA394229 Y458749:AA459765 Y524285:AA525301 Y589821:AA590837 Y655357:AA656373 Y720893:AA721909 Y786429:AA787445 Y851965:AA852981 Y917501:AA918517 Y11:AA1013 L11:L1013">
      <formula1>0</formula1>
      <formula2>100</formula2>
    </dataValidation>
    <dataValidation type="textLength" operator="equal" allowBlank="1" showInputMessage="1" showErrorMessage="1" error="БИН должен содержать 12 символов" sqref="AK983041:AK984053 AK65537:AK66549 AK131073:AK132085 AK196609:AK197621 AK262145:AK263157 AK327681:AK328693 AK393217:AK394229 AK458753:AK459765 AK524289:AK525301 AK589825:AK590837 AK655361:AK656373 AK720897:AK721909 AK786433:AK787445 AK851969:AK852981 AK917505:AK918517 AK12:AK1013">
      <formula1>12</formula1>
    </dataValidation>
    <dataValidation type="textLength" operator="equal" allowBlank="1" showInputMessage="1" showErrorMessage="1" error="Код КАТО должен содержать 9 символов" sqref="M65533:M66549 M131069:M132085 M196605:M197621 M262141:M263157 M327677:M328693 M393213:M394229 M458749:M459765 M524285:M525301 M589821:M590837 M655357:M656373 M720893:M721909 M786429:M787445 M851965:M852981 M917501:M918517 M983037:M984053 Q983037:Q984053 Q65533:Q66549 Q131069:Q132085 Q196605:Q197621 Q262141:Q263157 Q327677:Q328693 Q393213:Q394229 Q458749:Q459765 Q524285:Q525301 Q589821:Q590837 Q655357:Q656373 Q720893:Q721909 Q786429:Q787445 Q851965:Q852981 Q917501:Q918517 M11:M1013 Q11:Q1013">
      <formula1>9</formula1>
    </dataValidation>
    <dataValidation type="list" allowBlank="1" showInputMessage="1" showErrorMessage="1" sqref="AB983037:AB984053 AB65533:AB66549 AB131069:AB132085 AB196605:AB197621 AB262141:AB263157 AB327677:AB328693 AB393213:AB394229 AB458749:AB459765 AB524285:AB525301 AB589821:AB590837 AB655357:AB656373 AB720893:AB721909 AB786429:AB787445 AB851965:AB852981 AB917501:AB918517 AB11:AB1013">
      <formula1>ЕИ</formula1>
    </dataValidation>
    <dataValidation type="list" allowBlank="1" showInputMessage="1" sqref="AN65533:AN66551 AN131069:AN132087 AN196605:AN197623 AN262141:AN263159 AN327677:AN328695 AN393213:AN394231 AN458749:AN459767 AN524285:AN525303 AN589821:AN590839 AN655357:AN656375 AN720893:AN721911 AN786429:AN787447 AN851965:AN852983 AN917501:AN918519 AN983037:AN984055 AN11:AN1015">
      <formula1>атр</formula1>
    </dataValidation>
    <dataValidation type="list" allowBlank="1" showInputMessage="1" showErrorMessage="1" sqref="B983037:B984053 B65533:B66549 B131069:B132085 B196605:B197621 B262141:B263157 B327677:B328693 B393213:B394229 B458749:B459765 B524285:B525301 B589821:B590837 B655357:B656373 B720893:B721909 B786429:B787445 B851965:B852981 B917501:B918517 B11:B1013">
      <formula1>типы_действий</formula1>
    </dataValidation>
    <dataValidation type="list" allowBlank="1" showInputMessage="1" showErrorMessage="1" sqref="AC983037:AC1048576 AC65533:AC131057 AC131069:AC196593 AC196605:AC262129 AC262141:AC327665 AC327677:AC393201 AC393213:AC458737 AC458749:AC524273 AC524285:AC589809 AC589821:AC655345 AC655357:AC720881 AC720893:AC786417 AC786429:AC851953 AC851965:AC917489 AC917501:AC983025 AC11:AC65521">
      <formula1>С_НДС</formula1>
    </dataValidation>
    <dataValidation type="list" allowBlank="1" showInputMessage="1" showErrorMessage="1" sqref="I1014:I65521 I66550:I131057 I132086:I196593 I197622:I262129 I263158:I327665 I328694:I393201 I394230:I458737 I459766:I524273 I525302:I589809 I590838:I655345 I656374:I720881 I721910:I786417 I787446:I851953 I852982:I917489 I918518:I983025 I984054:I1048576">
      <formula1>Способы_закупок_итог</formula1>
    </dataValidation>
    <dataValidation type="list" allowBlank="1" showInputMessage="1" showErrorMessage="1" sqref="J1014:J65521 J66550:J131057 J132086:J196593 J197622:J262129 J263158:J327665 J328694:J393201 J394230:J458737 J459766:J524273 J525302:J589809 J590838:J655345 J656374:J720881 J721910:J786417 J787446:J851953 J852982:J917489 J918518:J983025 J984054:J1048576">
      <formula1>Основание_ОИ_ТКП_ВХК</formula1>
    </dataValidation>
    <dataValidation type="list" allowBlank="1" showInputMessage="1" showErrorMessage="1" sqref="K1014:K65521 K66550:K131057 K132086:K196593 K197622:K262129 K263158:K327665 K328694:K393201 K394230:K458737 K459766:K524273 K525302:K589809 K590838:K655345 K656374:K720881 K721910:K786417 K787446:K851953 K852982:K917489 K918518:K983025 K984054:K1048576">
      <formula1>Приоритеты_закупок</formula1>
    </dataValidation>
    <dataValidation type="list" allowBlank="1" showInputMessage="1" showErrorMessage="1" sqref="P983041:P1048576 P65537:P131057 P131073:P196593 P196609:P262129 P262145:P327665 P327681:P393201 P393217:P458737 P458753:P524273 P524289:P589809 P589825:P655345 P655361:P720881 P720897:P786417 P786433:P851953 P851969:P917489 P917505:P983025 P12:P65521">
      <formula1>Классификатор_стран</formula1>
    </dataValidation>
    <dataValidation type="list" allowBlank="1" showInputMessage="1" showErrorMessage="1" sqref="I983041:I984053 I65537:I66549 I131073:I132085 I196609:I197621 I262145:I263157 I327681:I328693 I393217:I394229 I458753:I459765 I524289:I525301 I589825:I590837 I655361:I656373 I720897:I721909 I786433:I787445 I851969:I852981 I917505:I918517 I12:I1013">
      <formula1>Способы_закупок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каз яз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2022-12-29T07:05:59Z</dcterms:modified>
</cp:coreProperties>
</file>