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G12" i="1" s="1"/>
  <c r="AF11" i="1" l="1"/>
  <c r="AG11" i="1" s="1"/>
</calcChain>
</file>

<file path=xl/sharedStrings.xml><?xml version="1.0" encoding="utf-8"?>
<sst xmlns="http://schemas.openxmlformats.org/spreadsheetml/2006/main" count="131" uniqueCount="110">
  <si>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</si>
  <si>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</si>
  <si>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</si>
  <si>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</si>
  <si>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</si>
  <si>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</si>
  <si>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</si>
  <si>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</si>
  <si>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</si>
  <si>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</si>
  <si>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</si>
  <si>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</si>
  <si>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</si>
  <si>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</si>
  <si>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</si>
  <si>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</si>
  <si>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</si>
  <si>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</si>
  <si>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</si>
  <si>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</si>
  <si>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</si>
  <si>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</si>
  <si>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</si>
  <si>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</si>
  <si>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</si>
  <si>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</si>
  <si>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</si>
  <si>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</si>
  <si>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</si>
  <si>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</si>
  <si>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</si>
  <si>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</si>
  <si>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</si>
  <si>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</si>
  <si>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</si>
  <si>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</si>
  <si>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</si>
  <si>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</si>
  <si>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</si>
  <si>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</si>
  <si>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</si>
  <si>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</si>
  <si>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</si>
  <si>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</si>
  <si>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</si>
  <si>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</si>
  <si>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</si>
  <si>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</si>
  <si>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</si>
  <si>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</si>
  <si>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</si>
  <si>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</si>
  <si>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</si>
  <si>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</si>
  <si>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</si>
  <si>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</si>
  <si>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</si>
  <si>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</si>
  <si>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</si>
  <si>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</si>
  <si>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</si>
  <si>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</si>
  <si>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</si>
  <si>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</si>
  <si>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</si>
  <si>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</si>
  <si>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</si>
  <si>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</si>
  <si>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</si>
  <si>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</si>
  <si>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</si>
  <si>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</si>
  <si>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</si>
  <si>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</si>
  <si>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</si>
  <si>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</si>
  <si>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</si>
  <si>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</si>
  <si>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</si>
  <si>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</si>
  <si>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</si>
  <si>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</si>
  <si>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</si>
  <si>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</si>
  <si>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</si>
  <si>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</si>
  <si>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</si>
  <si>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</si>
  <si>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</si>
  <si>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</si>
  <si>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</si>
  <si>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</si>
  <si>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</si>
  <si>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Товар</t>
  </si>
  <si>
    <t>351110.100.000000</t>
  </si>
  <si>
    <t>Электроэнергия</t>
  </si>
  <si>
    <t>для собственного потребления</t>
  </si>
  <si>
    <t>351010000, Карагандинская область, Караганда Г.А., г.Караганда, пр. Бухар Жырау, 49/6, офис 804</t>
  </si>
  <si>
    <t>Улытауский район, Актасская п.а., п.Актас, ул.Садовая 3</t>
  </si>
  <si>
    <t>Киловатт-час</t>
  </si>
  <si>
    <t>081240012710</t>
  </si>
  <si>
    <t>73-1-9</t>
  </si>
  <si>
    <t>2024 год</t>
  </si>
  <si>
    <t>Заполняется в случае осуществления переходящей закупки на 2024 год</t>
  </si>
  <si>
    <t xml:space="preserve">Годовой план закупок товаров, работ и услуг с применением особого порядка на 2024 год по ТОО "Silicon mining" </t>
  </si>
  <si>
    <t>Электр энергиясы</t>
  </si>
  <si>
    <t>Приложение к приказу № 05-п от 01 апреля 2024г.</t>
  </si>
  <si>
    <t>2 Т</t>
  </si>
  <si>
    <t>1-1Т</t>
  </si>
  <si>
    <t>Изменить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</si>
</sst>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17" fontId="2" fillId="0" borderId="2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4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T12" sqref="T12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3" width="11.85546875" style="23" customWidth="1"/>
    <col min="4" max="4" width="12.28515625" style="23" customWidth="1"/>
    <col min="5" max="5" width="7.5703125" style="23" customWidth="1"/>
    <col min="6" max="6" width="20.28515625" style="23" customWidth="1"/>
    <col min="7" max="7" width="18.140625" style="23" customWidth="1"/>
    <col min="8" max="8" width="17.5703125" style="23" customWidth="1"/>
    <col min="9" max="9" width="10.42578125" style="23" customWidth="1"/>
    <col min="10" max="10" width="14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5.140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8" width="17.28515625" style="50" customWidth="1"/>
    <col min="39" max="39" width="17.42578125" style="50" customWidth="1"/>
    <col min="40" max="42" width="15.140625" style="23" customWidth="1"/>
    <col min="43" max="16384" width="9.140625" style="25"/>
  </cols>
  <sheetData>
    <row r="1" spans="1:56" x14ac:dyDescent="0.25">
      <c r="A1" s="21" t="s">
        <v>106</v>
      </c>
      <c r="B1" s="22"/>
      <c r="AL1" s="24"/>
      <c r="AM1" s="24"/>
    </row>
    <row r="2" spans="1:56" x14ac:dyDescent="0.25">
      <c r="A2" s="21"/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71" t="s">
        <v>104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24"/>
      <c r="AM4" s="24"/>
    </row>
    <row r="5" spans="1:56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72" t="s">
        <v>91</v>
      </c>
      <c r="B7" s="55" t="s">
        <v>0</v>
      </c>
      <c r="C7" s="55" t="s">
        <v>1</v>
      </c>
      <c r="D7" s="55" t="s">
        <v>88</v>
      </c>
      <c r="E7" s="55" t="s">
        <v>2</v>
      </c>
      <c r="F7" s="55" t="s">
        <v>3</v>
      </c>
      <c r="G7" s="55" t="s">
        <v>4</v>
      </c>
      <c r="H7" s="55" t="s">
        <v>5</v>
      </c>
      <c r="I7" s="55" t="s">
        <v>6</v>
      </c>
      <c r="J7" s="64" t="s">
        <v>90</v>
      </c>
      <c r="K7" s="64" t="s">
        <v>7</v>
      </c>
      <c r="L7" s="64" t="s">
        <v>8</v>
      </c>
      <c r="M7" s="64" t="s">
        <v>9</v>
      </c>
      <c r="N7" s="64" t="s">
        <v>10</v>
      </c>
      <c r="O7" s="64" t="s">
        <v>11</v>
      </c>
      <c r="P7" s="64" t="s">
        <v>12</v>
      </c>
      <c r="Q7" s="64" t="s">
        <v>13</v>
      </c>
      <c r="R7" s="64" t="s">
        <v>14</v>
      </c>
      <c r="S7" s="64" t="s">
        <v>15</v>
      </c>
      <c r="T7" s="61" t="s">
        <v>92</v>
      </c>
      <c r="U7" s="62"/>
      <c r="V7" s="62"/>
      <c r="W7" s="62"/>
      <c r="X7" s="63"/>
      <c r="Y7" s="67" t="s">
        <v>16</v>
      </c>
      <c r="Z7" s="68"/>
      <c r="AA7" s="69"/>
      <c r="AB7" s="64" t="s">
        <v>86</v>
      </c>
      <c r="AC7" s="64" t="s">
        <v>17</v>
      </c>
      <c r="AD7" s="60" t="s">
        <v>102</v>
      </c>
      <c r="AE7" s="60"/>
      <c r="AF7" s="60"/>
      <c r="AG7" s="60"/>
      <c r="AH7" s="60" t="s">
        <v>103</v>
      </c>
      <c r="AI7" s="60"/>
      <c r="AJ7" s="60"/>
      <c r="AK7" s="61" t="s">
        <v>18</v>
      </c>
      <c r="AL7" s="60" t="s">
        <v>19</v>
      </c>
      <c r="AM7" s="60"/>
      <c r="AN7" s="58" t="s">
        <v>20</v>
      </c>
      <c r="AO7" s="59"/>
      <c r="AP7" s="59"/>
    </row>
    <row r="8" spans="1:56" ht="50.25" customHeight="1" x14ac:dyDescent="0.25">
      <c r="A8" s="72"/>
      <c r="B8" s="73"/>
      <c r="C8" s="73"/>
      <c r="D8" s="56"/>
      <c r="E8" s="73"/>
      <c r="F8" s="73"/>
      <c r="G8" s="73"/>
      <c r="H8" s="73"/>
      <c r="I8" s="73"/>
      <c r="J8" s="65"/>
      <c r="K8" s="65"/>
      <c r="L8" s="65"/>
      <c r="M8" s="65"/>
      <c r="N8" s="65"/>
      <c r="O8" s="65"/>
      <c r="P8" s="65"/>
      <c r="Q8" s="65"/>
      <c r="R8" s="65"/>
      <c r="S8" s="65"/>
      <c r="T8" s="61" t="s">
        <v>21</v>
      </c>
      <c r="U8" s="63"/>
      <c r="V8" s="27" t="s">
        <v>22</v>
      </c>
      <c r="W8" s="61" t="s">
        <v>23</v>
      </c>
      <c r="X8" s="63"/>
      <c r="Y8" s="58"/>
      <c r="Z8" s="59"/>
      <c r="AA8" s="70"/>
      <c r="AB8" s="65"/>
      <c r="AC8" s="65"/>
      <c r="AD8" s="60" t="s">
        <v>24</v>
      </c>
      <c r="AE8" s="60" t="s">
        <v>25</v>
      </c>
      <c r="AF8" s="60" t="s">
        <v>26</v>
      </c>
      <c r="AG8" s="60" t="s">
        <v>27</v>
      </c>
      <c r="AH8" s="60" t="s">
        <v>24</v>
      </c>
      <c r="AI8" s="60" t="s">
        <v>26</v>
      </c>
      <c r="AJ8" s="60" t="s">
        <v>27</v>
      </c>
      <c r="AK8" s="61"/>
      <c r="AL8" s="60" t="s">
        <v>28</v>
      </c>
      <c r="AM8" s="60" t="s">
        <v>29</v>
      </c>
      <c r="AN8" s="61" t="s">
        <v>30</v>
      </c>
      <c r="AO8" s="62"/>
      <c r="AP8" s="63"/>
    </row>
    <row r="9" spans="1:56" ht="42" customHeight="1" x14ac:dyDescent="0.25">
      <c r="A9" s="72"/>
      <c r="B9" s="74"/>
      <c r="C9" s="74"/>
      <c r="D9" s="57"/>
      <c r="E9" s="74"/>
      <c r="F9" s="74"/>
      <c r="G9" s="74"/>
      <c r="H9" s="74"/>
      <c r="I9" s="74"/>
      <c r="J9" s="66"/>
      <c r="K9" s="66"/>
      <c r="L9" s="66"/>
      <c r="M9" s="66"/>
      <c r="N9" s="66"/>
      <c r="O9" s="66"/>
      <c r="P9" s="66"/>
      <c r="Q9" s="66"/>
      <c r="R9" s="66"/>
      <c r="S9" s="66"/>
      <c r="T9" s="27" t="s">
        <v>31</v>
      </c>
      <c r="U9" s="27" t="s">
        <v>32</v>
      </c>
      <c r="V9" s="27" t="s">
        <v>33</v>
      </c>
      <c r="W9" s="27" t="s">
        <v>34</v>
      </c>
      <c r="X9" s="27" t="s">
        <v>33</v>
      </c>
      <c r="Y9" s="27" t="s">
        <v>35</v>
      </c>
      <c r="Z9" s="27" t="s">
        <v>36</v>
      </c>
      <c r="AA9" s="27" t="s">
        <v>37</v>
      </c>
      <c r="AB9" s="66"/>
      <c r="AC9" s="66"/>
      <c r="AD9" s="60"/>
      <c r="AE9" s="60"/>
      <c r="AF9" s="60"/>
      <c r="AG9" s="60"/>
      <c r="AH9" s="60"/>
      <c r="AI9" s="60"/>
      <c r="AJ9" s="60"/>
      <c r="AK9" s="61"/>
      <c r="AL9" s="60"/>
      <c r="AM9" s="60"/>
      <c r="AN9" s="27" t="s">
        <v>38</v>
      </c>
      <c r="AO9" s="27" t="s">
        <v>39</v>
      </c>
      <c r="AP9" s="27" t="s">
        <v>40</v>
      </c>
    </row>
    <row r="10" spans="1:56" x14ac:dyDescent="0.25">
      <c r="A10" s="28" t="s">
        <v>41</v>
      </c>
      <c r="B10" s="29" t="s">
        <v>42</v>
      </c>
      <c r="C10" s="29" t="s">
        <v>43</v>
      </c>
      <c r="D10" s="30"/>
      <c r="E10" s="31" t="s">
        <v>44</v>
      </c>
      <c r="F10" s="29" t="s">
        <v>45</v>
      </c>
      <c r="G10" s="29" t="s">
        <v>46</v>
      </c>
      <c r="H10" s="31" t="s">
        <v>47</v>
      </c>
      <c r="I10" s="29" t="s">
        <v>48</v>
      </c>
      <c r="J10" s="29" t="s">
        <v>49</v>
      </c>
      <c r="K10" s="28" t="s">
        <v>50</v>
      </c>
      <c r="L10" s="29" t="s">
        <v>51</v>
      </c>
      <c r="M10" s="29" t="s">
        <v>52</v>
      </c>
      <c r="N10" s="31" t="s">
        <v>53</v>
      </c>
      <c r="O10" s="29" t="s">
        <v>54</v>
      </c>
      <c r="P10" s="29" t="s">
        <v>55</v>
      </c>
      <c r="Q10" s="31" t="s">
        <v>56</v>
      </c>
      <c r="R10" s="29" t="s">
        <v>57</v>
      </c>
      <c r="S10" s="29" t="s">
        <v>58</v>
      </c>
      <c r="T10" s="31" t="s">
        <v>59</v>
      </c>
      <c r="U10" s="29" t="s">
        <v>60</v>
      </c>
      <c r="V10" s="29" t="s">
        <v>61</v>
      </c>
      <c r="W10" s="31" t="s">
        <v>62</v>
      </c>
      <c r="X10" s="29" t="s">
        <v>63</v>
      </c>
      <c r="Y10" s="29" t="s">
        <v>64</v>
      </c>
      <c r="Z10" s="31" t="s">
        <v>65</v>
      </c>
      <c r="AA10" s="29" t="s">
        <v>66</v>
      </c>
      <c r="AB10" s="29" t="s">
        <v>67</v>
      </c>
      <c r="AC10" s="31" t="s">
        <v>68</v>
      </c>
      <c r="AD10" s="29" t="s">
        <v>69</v>
      </c>
      <c r="AE10" s="29" t="s">
        <v>70</v>
      </c>
      <c r="AF10" s="31" t="s">
        <v>71</v>
      </c>
      <c r="AG10" s="29" t="s">
        <v>72</v>
      </c>
      <c r="AH10" s="29" t="s">
        <v>73</v>
      </c>
      <c r="AI10" s="31" t="s">
        <v>74</v>
      </c>
      <c r="AJ10" s="29" t="s">
        <v>75</v>
      </c>
      <c r="AK10" s="29" t="s">
        <v>76</v>
      </c>
      <c r="AL10" s="31" t="s">
        <v>77</v>
      </c>
      <c r="AM10" s="29" t="s">
        <v>78</v>
      </c>
      <c r="AN10" s="29" t="s">
        <v>79</v>
      </c>
      <c r="AO10" s="31" t="s">
        <v>80</v>
      </c>
      <c r="AP10" s="29" t="s">
        <v>81</v>
      </c>
    </row>
    <row r="11" spans="1:56" s="48" customFormat="1" ht="108" customHeight="1" x14ac:dyDescent="0.25">
      <c r="A11" s="32"/>
      <c r="B11" s="32" t="s">
        <v>109</v>
      </c>
      <c r="C11" s="33"/>
      <c r="D11" s="32" t="s">
        <v>93</v>
      </c>
      <c r="E11" s="32" t="s">
        <v>108</v>
      </c>
      <c r="F11" s="54" t="s">
        <v>94</v>
      </c>
      <c r="G11" s="52" t="s">
        <v>95</v>
      </c>
      <c r="H11" s="52" t="s">
        <v>96</v>
      </c>
      <c r="I11" s="35" t="s">
        <v>84</v>
      </c>
      <c r="J11" s="32" t="s">
        <v>101</v>
      </c>
      <c r="K11" s="32" t="s">
        <v>85</v>
      </c>
      <c r="L11" s="36">
        <v>100</v>
      </c>
      <c r="M11" s="37">
        <v>351010000</v>
      </c>
      <c r="N11" s="52" t="s">
        <v>97</v>
      </c>
      <c r="O11" s="38">
        <v>45292</v>
      </c>
      <c r="P11" s="39" t="s">
        <v>83</v>
      </c>
      <c r="Q11" s="52">
        <v>623831100</v>
      </c>
      <c r="R11" s="52" t="s">
        <v>98</v>
      </c>
      <c r="S11" s="32"/>
      <c r="T11" s="32"/>
      <c r="U11" s="32"/>
      <c r="V11" s="53"/>
      <c r="W11" s="38">
        <v>45292</v>
      </c>
      <c r="X11" s="38">
        <v>45382</v>
      </c>
      <c r="Y11" s="36">
        <v>0</v>
      </c>
      <c r="Z11" s="40">
        <v>0</v>
      </c>
      <c r="AA11" s="36">
        <v>100</v>
      </c>
      <c r="AB11" s="34" t="s">
        <v>99</v>
      </c>
      <c r="AC11" s="32" t="s">
        <v>87</v>
      </c>
      <c r="AD11" s="41">
        <v>600</v>
      </c>
      <c r="AE11" s="42">
        <v>25.42</v>
      </c>
      <c r="AF11" s="43">
        <f>AD11*AE11</f>
        <v>15252.000000000002</v>
      </c>
      <c r="AG11" s="44">
        <f>AF11*1.12</f>
        <v>17082.240000000005</v>
      </c>
      <c r="AH11" s="45"/>
      <c r="AI11" s="46"/>
      <c r="AJ11" s="46"/>
      <c r="AK11" s="32" t="s">
        <v>100</v>
      </c>
      <c r="AL11" s="52" t="s">
        <v>105</v>
      </c>
      <c r="AM11" s="52" t="s">
        <v>95</v>
      </c>
      <c r="AN11" s="32" t="s">
        <v>89</v>
      </c>
      <c r="AO11" s="32"/>
      <c r="AP11" s="32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1:56" s="48" customFormat="1" ht="108" customHeight="1" x14ac:dyDescent="0.25">
      <c r="A12" s="32"/>
      <c r="B12" s="32" t="s">
        <v>82</v>
      </c>
      <c r="C12" s="33"/>
      <c r="D12" s="32" t="s">
        <v>93</v>
      </c>
      <c r="E12" s="32" t="s">
        <v>107</v>
      </c>
      <c r="F12" s="54" t="s">
        <v>94</v>
      </c>
      <c r="G12" s="52" t="s">
        <v>95</v>
      </c>
      <c r="H12" s="52" t="s">
        <v>96</v>
      </c>
      <c r="I12" s="35" t="s">
        <v>84</v>
      </c>
      <c r="J12" s="32" t="s">
        <v>101</v>
      </c>
      <c r="K12" s="32" t="s">
        <v>85</v>
      </c>
      <c r="L12" s="36">
        <v>100</v>
      </c>
      <c r="M12" s="37">
        <v>351010000</v>
      </c>
      <c r="N12" s="52" t="s">
        <v>97</v>
      </c>
      <c r="O12" s="38">
        <v>45383</v>
      </c>
      <c r="P12" s="39" t="s">
        <v>83</v>
      </c>
      <c r="Q12" s="52">
        <v>623831100</v>
      </c>
      <c r="R12" s="52" t="s">
        <v>98</v>
      </c>
      <c r="S12" s="32"/>
      <c r="T12" s="32"/>
      <c r="U12" s="32"/>
      <c r="V12" s="53"/>
      <c r="W12" s="38">
        <v>45383</v>
      </c>
      <c r="X12" s="38">
        <v>45473</v>
      </c>
      <c r="Y12" s="36">
        <v>0</v>
      </c>
      <c r="Z12" s="40">
        <v>0</v>
      </c>
      <c r="AA12" s="36">
        <v>100</v>
      </c>
      <c r="AB12" s="34" t="s">
        <v>99</v>
      </c>
      <c r="AC12" s="32" t="s">
        <v>87</v>
      </c>
      <c r="AD12" s="41">
        <v>600</v>
      </c>
      <c r="AE12" s="42">
        <v>22.11</v>
      </c>
      <c r="AF12" s="43">
        <f>AD12*AE12</f>
        <v>13266</v>
      </c>
      <c r="AG12" s="44">
        <f>AF12*1.12</f>
        <v>14857.920000000002</v>
      </c>
      <c r="AH12" s="45"/>
      <c r="AI12" s="46"/>
      <c r="AJ12" s="46"/>
      <c r="AK12" s="32" t="s">
        <v>100</v>
      </c>
      <c r="AL12" s="52" t="s">
        <v>105</v>
      </c>
      <c r="AM12" s="52" t="s">
        <v>95</v>
      </c>
      <c r="AN12" s="32" t="s">
        <v>89</v>
      </c>
      <c r="AO12" s="32"/>
      <c r="AP12" s="32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4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</row>
    <row r="52" spans="1:56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</row>
    <row r="53" spans="1:56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</row>
    <row r="413" spans="1:56" x14ac:dyDescent="0.25">
      <c r="A413" s="11"/>
      <c r="B413" s="12"/>
      <c r="C413" s="12"/>
      <c r="D413" s="12"/>
      <c r="E413" s="3"/>
      <c r="F413" s="3"/>
      <c r="G413" s="3"/>
      <c r="H413" s="3"/>
      <c r="I413" s="4"/>
      <c r="J413" s="3"/>
      <c r="K413" s="3"/>
      <c r="L413" s="5"/>
      <c r="M413" s="3"/>
      <c r="N413" s="3"/>
      <c r="O413" s="3"/>
      <c r="P413" s="4"/>
      <c r="Q413" s="3"/>
      <c r="R413" s="3"/>
      <c r="S413" s="6"/>
      <c r="T413" s="3"/>
      <c r="U413" s="3"/>
      <c r="V413" s="3"/>
      <c r="W413" s="3"/>
      <c r="X413" s="3"/>
      <c r="Y413" s="5"/>
      <c r="Z413" s="5"/>
      <c r="AA413" s="5"/>
      <c r="AB413" s="3"/>
      <c r="AC413" s="3"/>
      <c r="AD413" s="7"/>
      <c r="AE413" s="8"/>
      <c r="AF413" s="8"/>
      <c r="AG413" s="9"/>
      <c r="AH413" s="7"/>
      <c r="AI413" s="8"/>
      <c r="AJ413" s="9"/>
      <c r="AK413" s="10"/>
      <c r="AL413" s="3"/>
      <c r="AM413" s="3"/>
      <c r="AN413" s="3"/>
      <c r="AO413" s="3"/>
      <c r="AP413" s="3"/>
    </row>
    <row r="414" spans="1:56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10"/>
      <c r="AL414" s="3"/>
      <c r="AM414" s="3"/>
      <c r="AN414" s="3"/>
      <c r="AO414" s="3"/>
      <c r="AP414" s="3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N1013" s="51"/>
      <c r="AO1013" s="50"/>
      <c r="AP1013" s="50"/>
    </row>
    <row r="1014" spans="1:42" x14ac:dyDescent="0.25">
      <c r="AN1014" s="51"/>
    </row>
  </sheetData>
  <autoFilter ref="A10:AP10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3040:I984052 I65536:I66548 I131072:I132084 I196608:I197620 I262144:I263156 I327680:I328692 I393216:I394228 I458752:I459764 I524288:I525300 I589824:I590836 I655360:I656372 I720896:I721908 I786432:I787444 I851968:I852980 I917504:I918516 I13:I1012">
      <formula1>Способы_закупок</formula1>
    </dataValidation>
    <dataValidation type="list" allowBlank="1" showInputMessage="1" showErrorMessage="1" sqref="P983040:P1048576 P65536:P131056 P131072:P196592 P196608:P262128 P262144:P327664 P327680:P393200 P393216:P458736 P458752:P524272 P524288:P589808 P589824:P655344 P655360:P720880 P720896:P786416 P786432:P851952 P851968:P917488 P917504:P983024 P13:P65520">
      <formula1>Классификатор_стран</formula1>
    </dataValidation>
    <dataValidation type="list" allowBlank="1" showInputMessage="1" showErrorMessage="1" sqref="K1013:K65520 K66549:K131056 K132085:K196592 K197621:K262128 K263157:K327664 K328693:K393200 K394229:K458736 K459765:K524272 K525301:K589808 K590837:K655344 K656373:K720880 K721909:K786416 K787445:K851952 K852981:K917488 K918517:K983024 K984053:K1048576">
      <formula1>Приоритеты_закупок</formula1>
    </dataValidation>
    <dataValidation type="list" allowBlank="1" showInputMessage="1" showErrorMessage="1" sqref="J1013:J65520 J66549:J131056 J132085:J196592 J197621:J262128 J263157:J327664 J328693:J393200 J394229:J458736 J459765:J524272 J525301:J589808 J590837:J655344 J656373:J720880 J721909:J786416 J787445:J851952 J852981:J917488 J918517:J983024 J984053:J1048576">
      <formula1>Основание_ОИ_ТКП_ВХК</formula1>
    </dataValidation>
    <dataValidation type="list" allowBlank="1" showInputMessage="1" showErrorMessage="1" sqref="I1013:I65520 I66549:I131056 I132085:I196592 I197621:I262128 I263157:I327664 I328693:I393200 I394229:I458736 I459765:I524272 I525301:I589808 I590837:I655344 I656373:I720880 I721909:I786416 I787445:I851952 I852981:I917488 I918517:I983024 I984053:I1048576">
      <formula1>Способы_закупок_итог</formula1>
    </dataValidation>
    <dataValidation type="list" allowBlank="1" showInputMessage="1" showErrorMessage="1" sqref="AC983036:AC1048576 AC65532:AC131056 AC131068:AC196592 AC196604:AC262128 AC262140:AC327664 AC327676:AC393200 AC393212:AC458736 AC458748:AC524272 AC524284:AC589808 AC589820:AC655344 AC655356:AC720880 AC720892:AC786416 AC786428:AC851952 AC851964:AC917488 AC917500:AC983024 AC11:AC65520">
      <formula1>С_НДС</formula1>
    </dataValidation>
    <dataValidation type="list" allowBlank="1" showInputMessage="1" showErrorMessage="1" sqref="B983036:B984052 B65532:B66548 B131068:B132084 B196604:B197620 B262140:B263156 B327676:B328692 B393212:B394228 B458748:B459764 B524284:B525300 B589820:B590836 B655356:B656372 B720892:B721908 B786428:B787444 B851964:B852980 B917500:B918516 B11:B1012">
      <formula1>типы_действий</formula1>
    </dataValidation>
    <dataValidation type="list" allowBlank="1" showInputMessage="1" sqref="AN65532:AN66550 AN131068:AN132086 AN196604:AN197622 AN262140:AN263158 AN327676:AN328694 AN393212:AN394230 AN458748:AN459766 AN524284:AN525302 AN589820:AN590838 AN655356:AN656374 AN720892:AN721910 AN786428:AN787446 AN851964:AN852982 AN917500:AN918518 AN983036:AN984054 AN11:AN1014">
      <formula1>атр</formula1>
    </dataValidation>
    <dataValidation type="list" allowBlank="1" showInputMessage="1" showErrorMessage="1" sqref="AB983036:AB984052 AB65532:AB66548 AB131068:AB132084 AB196604:AB197620 AB262140:AB263156 AB327676:AB328692 AB393212:AB394228 AB458748:AB459764 AB524284:AB525300 AB589820:AB590836 AB655356:AB656372 AB720892:AB721908 AB786428:AB787444 AB851964:AB852980 AB917500:AB918516 AB11:AB1012">
      <formula1>ЕИ</formula1>
    </dataValidation>
    <dataValidation type="textLength" operator="equal" allowBlank="1" showInputMessage="1" showErrorMessage="1" error="Код КАТО должен содержать 9 символов" sqref="M65532:M66548 M131068:M132084 M196604:M197620 M262140:M263156 M327676:M328692 M393212:M394228 M458748:M459764 M524284:M525300 M589820:M590836 M655356:M656372 M720892:M721908 M786428:M787444 M851964:M852980 M917500:M918516 M983036:M984052 Q983036:Q984052 Q65532:Q66548 Q131068:Q132084 Q196604:Q197620 Q262140:Q263156 Q327676:Q328692 Q393212:Q394228 Q458748:Q459764 Q524284:Q525300 Q589820:Q590836 Q655356:Q656372 Q720892:Q721908 Q786428:Q787444 Q851964:Q852980 Q917500:Q918516 M11:M1012 Q11:Q1012">
      <formula1>9</formula1>
    </dataValidation>
    <dataValidation type="textLength" operator="equal" allowBlank="1" showInputMessage="1" showErrorMessage="1" error="БИН должен содержать 12 символов" sqref="AK983040:AK984052 AK65536:AK66548 AK131072:AK132084 AK196608:AK197620 AK262144:AK263156 AK327680:AK328692 AK393216:AK394228 AK458752:AK459764 AK524288:AK525300 AK589824:AK590836 AK655360:AK656372 AK720896:AK721908 AK786432:AK787444 AK851968:AK852980 AK917504:AK918516 AK13:AK1012">
      <formula1>12</formula1>
    </dataValidation>
    <dataValidation type="whole" allowBlank="1" showInputMessage="1" showErrorMessage="1" sqref="L65532:L66548 L131068:L132084 L196604:L197620 L262140:L263156 L327676:L328692 L393212:L394228 L458748:L459764 L524284:L525300 L589820:L590836 L655356:L656372 L720892:L721908 L786428:L787444 L851964:L852980 L917500:L918516 L983036:L984052 Y983036:AA984052 Y65532:AA66548 Y131068:AA132084 Y196604:AA197620 Y262140:AA263156 Y327676:AA328692 Y393212:AA394228 Y458748:AA459764 Y524284:AA525300 Y589820:AA590836 Y655356:AA656372 Y720892:AA721908 Y786428:AA787444 Y851964:AA852980 Y917500:AA918516 Y11:AA1012 L11:L1012">
      <formula1>0</formula1>
      <formula2>100</formula2>
    </dataValidation>
    <dataValidation type="custom" allowBlank="1" showInputMessage="1" showErrorMessage="1" sqref="AF983036:AF984052 AF65532:AF66548 AF131068:AF132084 AF196604:AF197620 AF262140:AF263156 AF327676:AF328692 AF393212:AF394228 AF458748:AF459764 AF524284:AF525300 AF589820:AF590836 AF655356:AF656372 AF720892:AF721908 AF786428:AF787444 AF851964:AF852980 AF917500:AF918516 AF11:AF1012">
      <formula1>AD11*AE11</formula1>
    </dataValidation>
    <dataValidation type="list" allowBlank="1" showInputMessage="1" showErrorMessage="1" sqref="U983036:U984052 U65532:U66548 U131068:U132084 U196604:U197620 U262140:U263156 U327676:U328692 U393212:U394228 U458748:U459764 U524284:U525300 U589820:U590836 U655356:U656372 U720892:U721908 U786428:U787444 U851964:U852980 U917500:U918516 U11:U1012">
      <formula1>Тип_дней</formula1>
    </dataValidation>
    <dataValidation type="list" allowBlank="1" showInputMessage="1" showErrorMessage="1" sqref="S983036:S984052 S65532:S66548 S131068:S132084 S196604:S197620 S262140:S263156 S327676:S328692 S393212:S394228 S458748:S459764 S524284:S525300 S589820:S590836 S655356:S656372 S720892:S721908 S786428:S787444 S851964:S852980 S917500:S918516 S11:S1012">
      <formula1>Инкотермс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8ea2e48f-8bd8-490e-801a-a87c246152ca_Version">
    <vt:lpwstr>1</vt:lpwstr>
  </property>
  <property fmtid="{D5CDD505-2E9C-101B-9397-08002B2CF9AE}" pid="3" name="STCat_8ea2e48f-8bd8-490e-801a-a87c246152ca_Id">
    <vt:lpwstr>8ea2e48f-8bd8-490e-801a-a87c246152ca</vt:lpwstr>
  </property>
  <property fmtid="{D5CDD505-2E9C-101B-9397-08002B2CF9AE}" pid="4" name="STCat_8ea2e48f-8bd8-490e-801a-a87c246152ca_Name">
    <vt:lpwstr>КОНФИДЕНЦИАЛЬНО</vt:lpwstr>
  </property>
</Properties>
</file>